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1985" yWindow="645" windowWidth="6975" windowHeight="8550" tabRatio="954" activeTab="1"/>
  </bookViews>
  <sheets>
    <sheet name="Kitöltési útmutató" sheetId="67" r:id="rId1"/>
    <sheet name="FŐLAP" sheetId="1" r:id="rId2"/>
    <sheet name="PAPÍR (hullám)" sheetId="68" r:id="rId3"/>
    <sheet name="PAPÍR (vegyes)" sheetId="16" r:id="rId4"/>
    <sheet name="MŰANYAG (PET)" sheetId="72" r:id="rId5"/>
    <sheet name="MŰANYAG (PP+HDPE)" sheetId="73" r:id="rId6"/>
    <sheet name="MŰANYAG (egyéb)" sheetId="74" r:id="rId7"/>
    <sheet name="FÉM (alumínium)" sheetId="75" r:id="rId8"/>
    <sheet name="FÉM (vas)" sheetId="76" r:id="rId9"/>
    <sheet name="TÁRSÍTOTT (italkarton)" sheetId="77" r:id="rId10"/>
    <sheet name="TÁRSÍTOTT (egyéb papír)" sheetId="78" r:id="rId11"/>
    <sheet name="TÁRSÍTOTT (egyéb műanyag)" sheetId="79" r:id="rId12"/>
    <sheet name="ÜVEG (fehér)" sheetId="80" r:id="rId13"/>
    <sheet name="ÜVEG (színes)" sheetId="81" r:id="rId14"/>
    <sheet name="ÜVEG (vegyes)" sheetId="82" r:id="rId15"/>
    <sheet name="HAVI JELENTÉS 1. melléklet" sheetId="89" r:id="rId16"/>
    <sheet name="HAVI JELENTÉS 2. melléklet  " sheetId="88" r:id="rId17"/>
    <sheet name="HAVI JELENTÉS 3. melléklet" sheetId="71" r:id="rId18"/>
    <sheet name="HAVI JELENTÉS 4. melléklet" sheetId="40" r:id="rId19"/>
    <sheet name="SZERZŐDÉS 5. melléklet" sheetId="39" r:id="rId20"/>
    <sheet name="HAVI JELENTÉS 6. melléklet" sheetId="70" r:id="rId21"/>
    <sheet name="AZONOSÍTÓK" sheetId="41" r:id="rId22"/>
  </sheets>
  <definedNames>
    <definedName name="Adat" localSheetId="21">#REF!</definedName>
    <definedName name="Adat" localSheetId="7">#REF!</definedName>
    <definedName name="Adat" localSheetId="8">#REF!</definedName>
    <definedName name="Adat" localSheetId="17">#REF!</definedName>
    <definedName name="Adat" localSheetId="18">#REF!</definedName>
    <definedName name="Adat" localSheetId="20">#REF!</definedName>
    <definedName name="Adat" localSheetId="6">#REF!</definedName>
    <definedName name="Adat" localSheetId="4">#REF!</definedName>
    <definedName name="Adat" localSheetId="5">#REF!</definedName>
    <definedName name="Adat" localSheetId="2">#REF!</definedName>
    <definedName name="Adat" localSheetId="19">#REF!</definedName>
    <definedName name="Adat" localSheetId="11">#REF!</definedName>
    <definedName name="Adat" localSheetId="10">#REF!</definedName>
    <definedName name="Adat" localSheetId="9">#REF!</definedName>
    <definedName name="Adat" localSheetId="12">#REF!</definedName>
    <definedName name="Adat" localSheetId="13">#REF!</definedName>
    <definedName name="Adat" localSheetId="14">#REF!</definedName>
    <definedName name="Adat">#REF!</definedName>
    <definedName name="Műanyag" localSheetId="7">#REF!</definedName>
    <definedName name="Műanyag" localSheetId="8">#REF!</definedName>
    <definedName name="Műanyag" localSheetId="6">#REF!</definedName>
    <definedName name="Műanyag" localSheetId="5">#REF!</definedName>
    <definedName name="Műanyag" localSheetId="11">#REF!</definedName>
    <definedName name="Műanyag" localSheetId="10">#REF!</definedName>
    <definedName name="Műanyag" localSheetId="9">#REF!</definedName>
    <definedName name="Műanyag" localSheetId="12">#REF!</definedName>
    <definedName name="Műanyag" localSheetId="13">#REF!</definedName>
    <definedName name="Műanyag" localSheetId="14">#REF!</definedName>
    <definedName name="Műanyag">#REF!</definedName>
    <definedName name="_xlnm.Print_Area" localSheetId="21">AZONOSÍTÓK!$A$1:$F$42</definedName>
    <definedName name="_xlnm.Print_Area" localSheetId="7">'FÉM (alumínium)'!$A$1:$O$327</definedName>
    <definedName name="_xlnm.Print_Area" localSheetId="8">'FÉM (vas)'!$A$1:$O$327</definedName>
    <definedName name="_xlnm.Print_Area" localSheetId="1">FŐLAP!$A$1:$G$58</definedName>
    <definedName name="_xlnm.Print_Area" localSheetId="15">'HAVI JELENTÉS 1. melléklet'!$A$1:$H$76</definedName>
    <definedName name="_xlnm.Print_Area" localSheetId="16">'HAVI JELENTÉS 2. melléklet  '!$A$1:$J$58</definedName>
    <definedName name="_xlnm.Print_Area" localSheetId="17">'HAVI JELENTÉS 3. melléklet'!$A$1:$K$57</definedName>
    <definedName name="_xlnm.Print_Area" localSheetId="18">'HAVI JELENTÉS 4. melléklet'!$A$1:$O$46</definedName>
    <definedName name="_xlnm.Print_Area" localSheetId="20">'HAVI JELENTÉS 6. melléklet'!$A$1:$I$60</definedName>
    <definedName name="_xlnm.Print_Area" localSheetId="6">'MŰANYAG (egyéb)'!$A$1:$O$327</definedName>
    <definedName name="_xlnm.Print_Area" localSheetId="4">'MŰANYAG (PET)'!$A$1:$O$327</definedName>
    <definedName name="_xlnm.Print_Area" localSheetId="5">'MŰANYAG (PP+HDPE)'!$A$1:$O$327</definedName>
    <definedName name="_xlnm.Print_Area" localSheetId="2">'PAPÍR (hullám)'!$A$1:$O$327</definedName>
    <definedName name="_xlnm.Print_Area" localSheetId="3">'PAPÍR (vegyes)'!$A$1:$Q$330</definedName>
    <definedName name="_xlnm.Print_Area" localSheetId="19">'SZERZŐDÉS 5. melléklet'!$A$1:$L$46</definedName>
    <definedName name="_xlnm.Print_Area" localSheetId="11">'TÁRSÍTOTT (egyéb műanyag)'!$A$1:$O$327</definedName>
    <definedName name="_xlnm.Print_Area" localSheetId="10">'TÁRSÍTOTT (egyéb papír)'!$A$1:$O$327</definedName>
    <definedName name="_xlnm.Print_Area" localSheetId="9">'TÁRSÍTOTT (italkarton)'!$A$1:$O$327</definedName>
    <definedName name="_xlnm.Print_Area" localSheetId="12">'ÜVEG (fehér)'!$A$1:$O$327</definedName>
    <definedName name="_xlnm.Print_Area" localSheetId="13">'ÜVEG (színes)'!$A$1:$O$327</definedName>
    <definedName name="_xlnm.Print_Area" localSheetId="14">'ÜVEG (vegyes)'!$A$1:$O$327</definedName>
    <definedName name="Z_75C68F33_DF2B_4765_9EC6_FBB7EB42A3C1_.wvu.PrintArea" localSheetId="21" hidden="1">AZONOSÍTÓK!$B$1:$F$33</definedName>
    <definedName name="Z_75C68F33_DF2B_4765_9EC6_FBB7EB42A3C1_.wvu.PrintArea" localSheetId="7" hidden="1">'FÉM (alumínium)'!$A$1:$O$327</definedName>
    <definedName name="Z_75C68F33_DF2B_4765_9EC6_FBB7EB42A3C1_.wvu.PrintArea" localSheetId="8" hidden="1">'FÉM (vas)'!$A$1:$O$327</definedName>
    <definedName name="Z_75C68F33_DF2B_4765_9EC6_FBB7EB42A3C1_.wvu.PrintArea" localSheetId="16" hidden="1">'HAVI JELENTÉS 2. melléklet  '!$A$4:$N$57</definedName>
    <definedName name="Z_75C68F33_DF2B_4765_9EC6_FBB7EB42A3C1_.wvu.PrintArea" localSheetId="17" hidden="1">'HAVI JELENTÉS 3. melléklet'!$A$4:$O$57</definedName>
    <definedName name="Z_75C68F33_DF2B_4765_9EC6_FBB7EB42A3C1_.wvu.PrintArea" localSheetId="18" hidden="1">'HAVI JELENTÉS 4. melléklet'!$A$3:$K$52</definedName>
    <definedName name="Z_75C68F33_DF2B_4765_9EC6_FBB7EB42A3C1_.wvu.PrintArea" localSheetId="20" hidden="1">'HAVI JELENTÉS 6. melléklet'!$A$4:$M$58</definedName>
    <definedName name="Z_75C68F33_DF2B_4765_9EC6_FBB7EB42A3C1_.wvu.PrintArea" localSheetId="6" hidden="1">'MŰANYAG (egyéb)'!$A$1:$O$327</definedName>
    <definedName name="Z_75C68F33_DF2B_4765_9EC6_FBB7EB42A3C1_.wvu.PrintArea" localSheetId="4" hidden="1">'MŰANYAG (PET)'!$A$1:$O$327</definedName>
    <definedName name="Z_75C68F33_DF2B_4765_9EC6_FBB7EB42A3C1_.wvu.PrintArea" localSheetId="5" hidden="1">'MŰANYAG (PP+HDPE)'!$A$1:$O$327</definedName>
    <definedName name="Z_75C68F33_DF2B_4765_9EC6_FBB7EB42A3C1_.wvu.PrintArea" localSheetId="2" hidden="1">'PAPÍR (hullám)'!$A$1:$O$327</definedName>
    <definedName name="Z_75C68F33_DF2B_4765_9EC6_FBB7EB42A3C1_.wvu.PrintArea" localSheetId="3" hidden="1">'PAPÍR (vegyes)'!$A$1:$Q$327</definedName>
    <definedName name="Z_75C68F33_DF2B_4765_9EC6_FBB7EB42A3C1_.wvu.PrintArea" localSheetId="19" hidden="1">'SZERZŐDÉS 5. melléklet'!$A$3:$H$52</definedName>
    <definedName name="Z_75C68F33_DF2B_4765_9EC6_FBB7EB42A3C1_.wvu.PrintArea" localSheetId="11" hidden="1">'TÁRSÍTOTT (egyéb műanyag)'!$A$1:$O$327</definedName>
    <definedName name="Z_75C68F33_DF2B_4765_9EC6_FBB7EB42A3C1_.wvu.PrintArea" localSheetId="10" hidden="1">'TÁRSÍTOTT (egyéb papír)'!$A$1:$O$327</definedName>
    <definedName name="Z_75C68F33_DF2B_4765_9EC6_FBB7EB42A3C1_.wvu.PrintArea" localSheetId="9" hidden="1">'TÁRSÍTOTT (italkarton)'!$A$1:$O$327</definedName>
    <definedName name="Z_75C68F33_DF2B_4765_9EC6_FBB7EB42A3C1_.wvu.PrintArea" localSheetId="12" hidden="1">'ÜVEG (fehér)'!$A$1:$O$327</definedName>
    <definedName name="Z_75C68F33_DF2B_4765_9EC6_FBB7EB42A3C1_.wvu.PrintArea" localSheetId="13" hidden="1">'ÜVEG (színes)'!$A$1:$O$327</definedName>
    <definedName name="Z_75C68F33_DF2B_4765_9EC6_FBB7EB42A3C1_.wvu.PrintArea" localSheetId="14" hidden="1">'ÜVEG (vegyes)'!$A$1:$O$327</definedName>
    <definedName name="Z_F38B40C8_1D02_4416_80EF_8BA6BDBFF3CC_.wvu.PrintArea" localSheetId="7" hidden="1">'FÉM (alumínium)'!$A$1:$O$327</definedName>
    <definedName name="Z_F38B40C8_1D02_4416_80EF_8BA6BDBFF3CC_.wvu.PrintArea" localSheetId="8" hidden="1">'FÉM (vas)'!$A$1:$O$327</definedName>
    <definedName name="Z_F38B40C8_1D02_4416_80EF_8BA6BDBFF3CC_.wvu.PrintArea" localSheetId="17" hidden="1">'HAVI JELENTÉS 3. melléklet'!$A$1:$K$57</definedName>
    <definedName name="Z_F38B40C8_1D02_4416_80EF_8BA6BDBFF3CC_.wvu.PrintArea" localSheetId="20" hidden="1">'HAVI JELENTÉS 6. melléklet'!$A$1:$I$58</definedName>
    <definedName name="Z_F38B40C8_1D02_4416_80EF_8BA6BDBFF3CC_.wvu.PrintArea" localSheetId="6" hidden="1">'MŰANYAG (egyéb)'!$A$1:$O$327</definedName>
    <definedName name="Z_F38B40C8_1D02_4416_80EF_8BA6BDBFF3CC_.wvu.PrintArea" localSheetId="4" hidden="1">'MŰANYAG (PET)'!$A$1:$O$327</definedName>
    <definedName name="Z_F38B40C8_1D02_4416_80EF_8BA6BDBFF3CC_.wvu.PrintArea" localSheetId="5" hidden="1">'MŰANYAG (PP+HDPE)'!$A$1:$O$327</definedName>
    <definedName name="Z_F38B40C8_1D02_4416_80EF_8BA6BDBFF3CC_.wvu.PrintArea" localSheetId="2" hidden="1">'PAPÍR (hullám)'!$A$1:$O$327</definedName>
    <definedName name="Z_F38B40C8_1D02_4416_80EF_8BA6BDBFF3CC_.wvu.PrintArea" localSheetId="11" hidden="1">'TÁRSÍTOTT (egyéb műanyag)'!$A$1:$O$327</definedName>
    <definedName name="Z_F38B40C8_1D02_4416_80EF_8BA6BDBFF3CC_.wvu.PrintArea" localSheetId="10" hidden="1">'TÁRSÍTOTT (egyéb papír)'!$A$1:$O$327</definedName>
    <definedName name="Z_F38B40C8_1D02_4416_80EF_8BA6BDBFF3CC_.wvu.PrintArea" localSheetId="9" hidden="1">'TÁRSÍTOTT (italkarton)'!$A$1:$O$327</definedName>
    <definedName name="Z_F38B40C8_1D02_4416_80EF_8BA6BDBFF3CC_.wvu.PrintArea" localSheetId="12" hidden="1">'ÜVEG (fehér)'!$A$1:$O$327</definedName>
    <definedName name="Z_F38B40C8_1D02_4416_80EF_8BA6BDBFF3CC_.wvu.PrintArea" localSheetId="13" hidden="1">'ÜVEG (színes)'!$A$1:$O$327</definedName>
    <definedName name="Z_F38B40C8_1D02_4416_80EF_8BA6BDBFF3CC_.wvu.PrintArea" localSheetId="14" hidden="1">'ÜVEG (vegyes)'!$A$1:$O$327</definedName>
  </definedNames>
  <calcPr calcId="145621"/>
</workbook>
</file>

<file path=xl/calcChain.xml><?xml version="1.0" encoding="utf-8"?>
<calcChain xmlns="http://schemas.openxmlformats.org/spreadsheetml/2006/main">
  <c r="O308" i="73" l="1"/>
  <c r="O307" i="73"/>
  <c r="O306" i="73"/>
  <c r="O305" i="73"/>
  <c r="O304" i="73"/>
  <c r="O303" i="73"/>
  <c r="O302" i="73"/>
  <c r="O301" i="73"/>
  <c r="O300" i="73"/>
  <c r="O299" i="73"/>
  <c r="O298" i="73"/>
  <c r="O297" i="73"/>
  <c r="O296" i="73"/>
  <c r="O295" i="73"/>
  <c r="O294" i="73"/>
  <c r="O293" i="73"/>
  <c r="O292" i="73"/>
  <c r="O291" i="73"/>
  <c r="O290" i="73"/>
  <c r="O289" i="73"/>
  <c r="O288" i="73"/>
  <c r="O287" i="73"/>
  <c r="O286" i="73"/>
  <c r="O285" i="73"/>
  <c r="O284" i="73"/>
  <c r="O283" i="73"/>
  <c r="O282" i="73"/>
  <c r="O281" i="73"/>
  <c r="O280" i="73"/>
  <c r="O279" i="73"/>
  <c r="O278" i="73"/>
  <c r="O277" i="73"/>
  <c r="O276" i="73"/>
  <c r="O275" i="73"/>
  <c r="O274" i="73"/>
  <c r="O273" i="73"/>
  <c r="O272" i="73"/>
  <c r="O271" i="73"/>
  <c r="O270" i="73"/>
  <c r="O269" i="73"/>
  <c r="O268" i="73"/>
  <c r="O267" i="73"/>
  <c r="O266" i="73"/>
  <c r="O265" i="73"/>
  <c r="O264" i="73"/>
  <c r="O263" i="73"/>
  <c r="O262" i="73"/>
  <c r="O261" i="73"/>
  <c r="O260" i="73"/>
  <c r="O259" i="73"/>
  <c r="O258" i="73"/>
  <c r="O257" i="73"/>
  <c r="O256" i="73"/>
  <c r="O255" i="73"/>
  <c r="O254" i="73"/>
  <c r="O253" i="73"/>
  <c r="O252" i="73"/>
  <c r="O251" i="73"/>
  <c r="O250" i="73"/>
  <c r="O249" i="73"/>
  <c r="O248" i="73"/>
  <c r="O247" i="73"/>
  <c r="O246" i="73"/>
  <c r="O245" i="73"/>
  <c r="O244" i="73"/>
  <c r="O243" i="73"/>
  <c r="O242" i="73"/>
  <c r="O241" i="73"/>
  <c r="O240" i="73"/>
  <c r="O239" i="73"/>
  <c r="O238" i="73"/>
  <c r="O237" i="73"/>
  <c r="O236" i="73"/>
  <c r="O235" i="73"/>
  <c r="O234" i="73"/>
  <c r="O233" i="73"/>
  <c r="O232" i="73"/>
  <c r="O231" i="73"/>
  <c r="O230" i="73"/>
  <c r="O229" i="73"/>
  <c r="O228" i="73"/>
  <c r="O227" i="73"/>
  <c r="O226" i="73"/>
  <c r="O225" i="73"/>
  <c r="O224" i="73"/>
  <c r="O223" i="73"/>
  <c r="O222" i="73"/>
  <c r="O221" i="73"/>
  <c r="O220" i="73"/>
  <c r="O219" i="73"/>
  <c r="O218" i="73"/>
  <c r="O217" i="73"/>
  <c r="O216" i="73"/>
  <c r="O215" i="73"/>
  <c r="O214" i="73"/>
  <c r="O213" i="73"/>
  <c r="O212" i="73"/>
  <c r="O211" i="73"/>
  <c r="O210" i="73"/>
  <c r="O209" i="73"/>
  <c r="O208" i="73"/>
  <c r="O207" i="73"/>
  <c r="O206" i="73"/>
  <c r="O205" i="73"/>
  <c r="O204" i="73"/>
  <c r="O203" i="73"/>
  <c r="O202" i="73"/>
  <c r="O201" i="73"/>
  <c r="O200" i="73"/>
  <c r="O199" i="73"/>
  <c r="O198" i="73"/>
  <c r="O197" i="73"/>
  <c r="O196" i="73"/>
  <c r="O195" i="73"/>
  <c r="O194" i="73"/>
  <c r="O193" i="73"/>
  <c r="O192" i="73"/>
  <c r="O191" i="73"/>
  <c r="O190" i="73"/>
  <c r="O189" i="73"/>
  <c r="O188" i="73"/>
  <c r="O187" i="73"/>
  <c r="O186" i="73"/>
  <c r="O185" i="73"/>
  <c r="O184" i="73"/>
  <c r="O183" i="73"/>
  <c r="O182" i="73"/>
  <c r="O181" i="73"/>
  <c r="O180" i="73"/>
  <c r="O179" i="73"/>
  <c r="O178" i="73"/>
  <c r="O177" i="73"/>
  <c r="O176" i="73"/>
  <c r="O175" i="73"/>
  <c r="O174" i="73"/>
  <c r="O173" i="73"/>
  <c r="O172" i="73"/>
  <c r="O171" i="73"/>
  <c r="O170" i="73"/>
  <c r="O169" i="73"/>
  <c r="O168" i="73"/>
  <c r="O167" i="73"/>
  <c r="O166" i="73"/>
  <c r="O165" i="73"/>
  <c r="O164" i="73"/>
  <c r="O163" i="73"/>
  <c r="O162" i="73"/>
  <c r="O161" i="73"/>
  <c r="O160" i="73"/>
  <c r="O159" i="73"/>
  <c r="O158" i="73"/>
  <c r="O157" i="73"/>
  <c r="O156" i="73"/>
  <c r="O155" i="73"/>
  <c r="O154" i="73"/>
  <c r="O153" i="73"/>
  <c r="O152" i="73"/>
  <c r="O151" i="73"/>
  <c r="O150" i="73"/>
  <c r="O149" i="73"/>
  <c r="O148" i="73"/>
  <c r="O147" i="73"/>
  <c r="O146" i="73"/>
  <c r="O145" i="73"/>
  <c r="O144" i="73"/>
  <c r="O143" i="73"/>
  <c r="O142" i="73"/>
  <c r="O141" i="73"/>
  <c r="O140" i="73"/>
  <c r="O139" i="73"/>
  <c r="O138" i="73"/>
  <c r="O137" i="73"/>
  <c r="O136" i="73"/>
  <c r="O135" i="73"/>
  <c r="O134" i="73"/>
  <c r="O133" i="73"/>
  <c r="O132" i="73"/>
  <c r="O131" i="73"/>
  <c r="O130" i="73"/>
  <c r="O129" i="73"/>
  <c r="O128" i="73"/>
  <c r="O127" i="73"/>
  <c r="O126" i="73"/>
  <c r="O125" i="73"/>
  <c r="O124" i="73"/>
  <c r="O123" i="73"/>
  <c r="O122" i="73"/>
  <c r="O121" i="73"/>
  <c r="O120" i="73"/>
  <c r="O119" i="73"/>
  <c r="O118" i="73"/>
  <c r="O117" i="73"/>
  <c r="O116" i="73"/>
  <c r="O115" i="73"/>
  <c r="O114" i="73"/>
  <c r="O113" i="73"/>
  <c r="O112" i="73"/>
  <c r="O111" i="73"/>
  <c r="O110" i="73"/>
  <c r="O109" i="73"/>
  <c r="O108" i="73"/>
  <c r="O107" i="73"/>
  <c r="O106" i="73"/>
  <c r="O105" i="73"/>
  <c r="O104" i="73"/>
  <c r="O103" i="73"/>
  <c r="O102" i="73"/>
  <c r="O101" i="73"/>
  <c r="O100" i="73"/>
  <c r="O99" i="73"/>
  <c r="O98" i="73"/>
  <c r="O97" i="73"/>
  <c r="O96" i="73"/>
  <c r="O95" i="73"/>
  <c r="O94" i="73"/>
  <c r="O93" i="73"/>
  <c r="O92" i="73"/>
  <c r="O91" i="73"/>
  <c r="O90" i="73"/>
  <c r="O89" i="73"/>
  <c r="O88" i="73"/>
  <c r="O87" i="73"/>
  <c r="O86" i="73"/>
  <c r="O85" i="73"/>
  <c r="O84" i="73"/>
  <c r="O83" i="73"/>
  <c r="O82" i="73"/>
  <c r="O81" i="73"/>
  <c r="O80" i="73"/>
  <c r="O79" i="73"/>
  <c r="O78" i="73"/>
  <c r="O77" i="73"/>
  <c r="O76" i="73"/>
  <c r="O75" i="73"/>
  <c r="O74" i="73"/>
  <c r="O73" i="73"/>
  <c r="O72" i="73"/>
  <c r="O71" i="73"/>
  <c r="O70" i="73"/>
  <c r="O69" i="73"/>
  <c r="O68" i="73"/>
  <c r="O67" i="73"/>
  <c r="O66" i="73"/>
  <c r="O65" i="73"/>
  <c r="O64" i="73"/>
  <c r="O63" i="73"/>
  <c r="O62" i="73"/>
  <c r="O61" i="73"/>
  <c r="O60" i="73"/>
  <c r="O59" i="73"/>
  <c r="O58" i="73"/>
  <c r="O57" i="73"/>
  <c r="O56" i="73"/>
  <c r="O55" i="73"/>
  <c r="O54" i="73"/>
  <c r="O53" i="73"/>
  <c r="O52" i="73"/>
  <c r="O51" i="73"/>
  <c r="O50" i="73"/>
  <c r="O49" i="73"/>
  <c r="O48" i="73"/>
  <c r="O47" i="73"/>
  <c r="O46" i="73"/>
  <c r="O45" i="73"/>
  <c r="O44" i="73"/>
  <c r="O43" i="73"/>
  <c r="O42" i="73"/>
  <c r="O41" i="73"/>
  <c r="O40" i="73"/>
  <c r="O39" i="73"/>
  <c r="O38" i="73"/>
  <c r="O37" i="73"/>
  <c r="O36" i="73"/>
  <c r="O35" i="73"/>
  <c r="O34" i="73"/>
  <c r="O33" i="73"/>
  <c r="O32" i="73"/>
  <c r="O31" i="73"/>
  <c r="O30" i="73"/>
  <c r="O29" i="73"/>
  <c r="O28" i="73"/>
  <c r="O27" i="73"/>
  <c r="O26" i="73"/>
  <c r="O25" i="73"/>
  <c r="O24" i="73"/>
  <c r="O23" i="73"/>
  <c r="O22" i="73"/>
  <c r="O21" i="73"/>
  <c r="O20" i="73"/>
  <c r="O19" i="73"/>
  <c r="O18" i="73"/>
  <c r="O17" i="73"/>
  <c r="O16" i="73"/>
  <c r="O15" i="73"/>
  <c r="O308" i="72" l="1"/>
  <c r="O307" i="72"/>
  <c r="O306" i="72"/>
  <c r="O305" i="72"/>
  <c r="O304" i="72"/>
  <c r="O303" i="72"/>
  <c r="O302" i="72"/>
  <c r="O301" i="72"/>
  <c r="O300" i="72"/>
  <c r="O299" i="72"/>
  <c r="O298" i="72"/>
  <c r="O297" i="72"/>
  <c r="O296" i="72"/>
  <c r="O295" i="72"/>
  <c r="O294" i="72"/>
  <c r="O293" i="72"/>
  <c r="O292" i="72"/>
  <c r="O291" i="72"/>
  <c r="O290" i="72"/>
  <c r="O289" i="72"/>
  <c r="O288" i="72"/>
  <c r="O287" i="72"/>
  <c r="O286" i="72"/>
  <c r="O285" i="72"/>
  <c r="O284" i="72"/>
  <c r="O283" i="72"/>
  <c r="O282" i="72"/>
  <c r="O281" i="72"/>
  <c r="O280" i="72"/>
  <c r="O279" i="72"/>
  <c r="O278" i="72"/>
  <c r="O277" i="72"/>
  <c r="O276" i="72"/>
  <c r="O275" i="72"/>
  <c r="O274" i="72"/>
  <c r="O273" i="72"/>
  <c r="O272" i="72"/>
  <c r="O271" i="72"/>
  <c r="O270" i="72"/>
  <c r="O269" i="72"/>
  <c r="O268" i="72"/>
  <c r="O267" i="72"/>
  <c r="O266" i="72"/>
  <c r="O265" i="72"/>
  <c r="O264" i="72"/>
  <c r="O263" i="72"/>
  <c r="O262" i="72"/>
  <c r="O261" i="72"/>
  <c r="O260" i="72"/>
  <c r="O259" i="72"/>
  <c r="O258" i="72"/>
  <c r="O257" i="72"/>
  <c r="O256" i="72"/>
  <c r="O255" i="72"/>
  <c r="O254" i="72"/>
  <c r="O253" i="72"/>
  <c r="O252" i="72"/>
  <c r="O251" i="72"/>
  <c r="O250" i="72"/>
  <c r="O249" i="72"/>
  <c r="O248" i="72"/>
  <c r="O247" i="72"/>
  <c r="O246" i="72"/>
  <c r="O245" i="72"/>
  <c r="O244" i="72"/>
  <c r="O243" i="72"/>
  <c r="O242" i="72"/>
  <c r="O241" i="72"/>
  <c r="O240" i="72"/>
  <c r="O239" i="72"/>
  <c r="O238" i="72"/>
  <c r="O237" i="72"/>
  <c r="O236" i="72"/>
  <c r="O235" i="72"/>
  <c r="O234" i="72"/>
  <c r="O233" i="72"/>
  <c r="O232" i="72"/>
  <c r="O231" i="72"/>
  <c r="O230" i="72"/>
  <c r="O229" i="72"/>
  <c r="O228" i="72"/>
  <c r="O227" i="72"/>
  <c r="O226" i="72"/>
  <c r="O225" i="72"/>
  <c r="O224" i="72"/>
  <c r="O223" i="72"/>
  <c r="O222" i="72"/>
  <c r="O221" i="72"/>
  <c r="O220" i="72"/>
  <c r="O219" i="72"/>
  <c r="O218" i="72"/>
  <c r="O217" i="72"/>
  <c r="O216" i="72"/>
  <c r="O215" i="72"/>
  <c r="O214" i="72"/>
  <c r="O213" i="72"/>
  <c r="O212" i="72"/>
  <c r="O211" i="72"/>
  <c r="O210" i="72"/>
  <c r="O209" i="72"/>
  <c r="O208" i="72"/>
  <c r="O207" i="72"/>
  <c r="O206" i="72"/>
  <c r="O205" i="72"/>
  <c r="O204" i="72"/>
  <c r="O203" i="72"/>
  <c r="O202" i="72"/>
  <c r="O201" i="72"/>
  <c r="O200" i="72"/>
  <c r="O199" i="72"/>
  <c r="O198" i="72"/>
  <c r="O197" i="72"/>
  <c r="O196" i="72"/>
  <c r="O195" i="72"/>
  <c r="O194" i="72"/>
  <c r="O193" i="72"/>
  <c r="O192" i="72"/>
  <c r="O191" i="72"/>
  <c r="O190" i="72"/>
  <c r="O189" i="72"/>
  <c r="O188" i="72"/>
  <c r="O187" i="72"/>
  <c r="O186" i="72"/>
  <c r="O185" i="72"/>
  <c r="O184" i="72"/>
  <c r="O183" i="72"/>
  <c r="O182" i="72"/>
  <c r="O181" i="72"/>
  <c r="O180" i="72"/>
  <c r="O179" i="72"/>
  <c r="O178" i="72"/>
  <c r="O177" i="72"/>
  <c r="O176" i="72"/>
  <c r="O175" i="72"/>
  <c r="O174" i="72"/>
  <c r="O173" i="72"/>
  <c r="O172" i="72"/>
  <c r="O171" i="72"/>
  <c r="O170" i="72"/>
  <c r="O169" i="72"/>
  <c r="O168" i="72"/>
  <c r="O167" i="72"/>
  <c r="O166" i="72"/>
  <c r="O165" i="72"/>
  <c r="O164" i="72"/>
  <c r="O163" i="72"/>
  <c r="O162" i="72"/>
  <c r="O161" i="72"/>
  <c r="O160" i="72"/>
  <c r="O159" i="72"/>
  <c r="O158" i="72"/>
  <c r="O157" i="72"/>
  <c r="O156" i="72"/>
  <c r="O155" i="72"/>
  <c r="O154" i="72"/>
  <c r="O153" i="72"/>
  <c r="O152" i="72"/>
  <c r="O151" i="72"/>
  <c r="O150" i="72"/>
  <c r="O149" i="72"/>
  <c r="O148" i="72"/>
  <c r="O147" i="72"/>
  <c r="O146" i="72"/>
  <c r="O145" i="72"/>
  <c r="O144" i="72"/>
  <c r="O143" i="72"/>
  <c r="O142" i="72"/>
  <c r="O141" i="72"/>
  <c r="O140" i="72"/>
  <c r="O139" i="72"/>
  <c r="O138" i="72"/>
  <c r="O137" i="72"/>
  <c r="O136" i="72"/>
  <c r="O135" i="72"/>
  <c r="O134" i="72"/>
  <c r="O133" i="72"/>
  <c r="O132" i="72"/>
  <c r="O131" i="72"/>
  <c r="O130" i="72"/>
  <c r="O129" i="72"/>
  <c r="O128" i="72"/>
  <c r="O127" i="72"/>
  <c r="O126" i="72"/>
  <c r="O125" i="72"/>
  <c r="O124" i="72"/>
  <c r="O123" i="72"/>
  <c r="O122" i="72"/>
  <c r="O121" i="72"/>
  <c r="O120" i="72"/>
  <c r="O119" i="72"/>
  <c r="O118" i="72"/>
  <c r="O117" i="72"/>
  <c r="O116" i="72"/>
  <c r="O115" i="72"/>
  <c r="O114" i="72"/>
  <c r="O113" i="72"/>
  <c r="O112" i="72"/>
  <c r="O111" i="72"/>
  <c r="O110" i="72"/>
  <c r="O109" i="72"/>
  <c r="O108" i="72"/>
  <c r="O107" i="72"/>
  <c r="O106" i="72"/>
  <c r="O105" i="72"/>
  <c r="O104" i="72"/>
  <c r="O103" i="72"/>
  <c r="O102" i="72"/>
  <c r="O101" i="72"/>
  <c r="O100" i="72"/>
  <c r="O99" i="72"/>
  <c r="O98" i="72"/>
  <c r="O97" i="72"/>
  <c r="O96" i="72"/>
  <c r="O95" i="72"/>
  <c r="O94" i="72"/>
  <c r="O93" i="72"/>
  <c r="O92" i="72"/>
  <c r="O91" i="72"/>
  <c r="O90" i="72"/>
  <c r="O89" i="72"/>
  <c r="O88" i="72"/>
  <c r="O87" i="72"/>
  <c r="O86" i="72"/>
  <c r="O85" i="72"/>
  <c r="O84" i="72"/>
  <c r="O83" i="72"/>
  <c r="O82" i="72"/>
  <c r="O81" i="72"/>
  <c r="O80" i="72"/>
  <c r="O79" i="72"/>
  <c r="O78" i="72"/>
  <c r="O77" i="72"/>
  <c r="O76" i="72"/>
  <c r="O75" i="72"/>
  <c r="O74" i="72"/>
  <c r="O73" i="72"/>
  <c r="O72" i="72"/>
  <c r="O71" i="72"/>
  <c r="O70" i="72"/>
  <c r="O69" i="72"/>
  <c r="O68" i="72"/>
  <c r="O67" i="72"/>
  <c r="O66" i="72"/>
  <c r="O65" i="72"/>
  <c r="O64" i="72"/>
  <c r="O63" i="72"/>
  <c r="O62" i="72"/>
  <c r="O61" i="72"/>
  <c r="O60" i="72"/>
  <c r="O59" i="72"/>
  <c r="O58" i="72"/>
  <c r="O57" i="72"/>
  <c r="O56" i="72"/>
  <c r="O55" i="72"/>
  <c r="O54" i="72"/>
  <c r="O53" i="72"/>
  <c r="O52" i="72"/>
  <c r="O51" i="72"/>
  <c r="O50" i="72"/>
  <c r="O49" i="72"/>
  <c r="O48" i="72"/>
  <c r="O47" i="72"/>
  <c r="O46" i="72"/>
  <c r="O45" i="72"/>
  <c r="O44" i="72"/>
  <c r="O43" i="72"/>
  <c r="O42" i="72"/>
  <c r="O41" i="72"/>
  <c r="O40" i="72"/>
  <c r="O39" i="72"/>
  <c r="O38" i="72"/>
  <c r="O37" i="72"/>
  <c r="O36" i="72"/>
  <c r="O35" i="72"/>
  <c r="O34" i="72"/>
  <c r="O33" i="72"/>
  <c r="O32" i="72"/>
  <c r="O31" i="72"/>
  <c r="O30" i="72"/>
  <c r="O29" i="72"/>
  <c r="O28" i="72"/>
  <c r="O27" i="72"/>
  <c r="O26" i="72"/>
  <c r="O25" i="72"/>
  <c r="O24" i="72"/>
  <c r="O23" i="72"/>
  <c r="O22" i="72"/>
  <c r="O21" i="72"/>
  <c r="O20" i="72"/>
  <c r="O19" i="72"/>
  <c r="O18" i="72"/>
  <c r="O17" i="72"/>
  <c r="O16" i="72"/>
  <c r="O15" i="72"/>
  <c r="O14" i="72"/>
  <c r="O13" i="72"/>
  <c r="J20" i="71" l="1"/>
  <c r="J21" i="71"/>
  <c r="J22" i="71"/>
  <c r="J23" i="71"/>
  <c r="J24" i="71"/>
  <c r="O10" i="82"/>
  <c r="I21" i="88" l="1"/>
  <c r="J25" i="71" l="1"/>
  <c r="J26" i="71"/>
  <c r="J27" i="71"/>
  <c r="J28" i="71"/>
  <c r="J29" i="71"/>
  <c r="J30" i="71"/>
  <c r="J31" i="71"/>
  <c r="J32" i="71"/>
  <c r="J33" i="71"/>
  <c r="J34" i="71"/>
  <c r="J35" i="71"/>
  <c r="J36" i="71"/>
  <c r="J37" i="71"/>
  <c r="J38" i="71"/>
  <c r="J39" i="71"/>
  <c r="J40" i="71"/>
  <c r="J41" i="71"/>
  <c r="J42" i="71"/>
  <c r="J43" i="71"/>
  <c r="J44" i="71"/>
  <c r="J45" i="71"/>
  <c r="I23" i="88"/>
  <c r="I24" i="88"/>
  <c r="I25" i="88"/>
  <c r="I26" i="88"/>
  <c r="I27" i="88"/>
  <c r="I28" i="88"/>
  <c r="I29" i="88"/>
  <c r="I30" i="88"/>
  <c r="I31" i="88"/>
  <c r="I32" i="88"/>
  <c r="I33" i="88"/>
  <c r="I34" i="88"/>
  <c r="I35" i="88"/>
  <c r="I36" i="88"/>
  <c r="I37" i="88"/>
  <c r="I38" i="88"/>
  <c r="I39" i="88"/>
  <c r="I40" i="88"/>
  <c r="I41" i="88"/>
  <c r="I42" i="88"/>
  <c r="I43" i="88"/>
  <c r="I44" i="88"/>
  <c r="I45" i="88"/>
  <c r="I46" i="88"/>
  <c r="I22" i="88"/>
  <c r="O9" i="82"/>
  <c r="P312" i="16"/>
  <c r="P313" i="16"/>
  <c r="G96" i="67" l="1"/>
  <c r="G95" i="67"/>
  <c r="G94" i="67"/>
  <c r="G93" i="67"/>
  <c r="G92" i="67"/>
  <c r="G91" i="67"/>
  <c r="G90" i="67"/>
  <c r="G89" i="67"/>
  <c r="G88" i="67"/>
  <c r="G87" i="67"/>
  <c r="G86" i="67"/>
  <c r="G85" i="67"/>
  <c r="G84" i="67"/>
  <c r="G83" i="67"/>
  <c r="G82" i="67"/>
  <c r="G81" i="67"/>
  <c r="G80" i="67"/>
  <c r="G79" i="67"/>
  <c r="G78" i="67"/>
  <c r="G77" i="67"/>
  <c r="G76" i="67"/>
  <c r="G75" i="67"/>
  <c r="G74" i="67"/>
  <c r="G73" i="67"/>
  <c r="G72" i="67"/>
  <c r="G71" i="67"/>
  <c r="C12" i="88" l="1"/>
  <c r="C11" i="88"/>
  <c r="C12" i="89"/>
  <c r="C11" i="89"/>
  <c r="H47" i="88" l="1"/>
  <c r="H53" i="70" l="1"/>
  <c r="Q312" i="16" l="1"/>
  <c r="Q313" i="16"/>
  <c r="C13" i="70" l="1"/>
  <c r="C12" i="70"/>
  <c r="N311" i="82" l="1"/>
  <c r="N315" i="82" s="1"/>
  <c r="N310" i="82"/>
  <c r="N314" i="82" s="1"/>
  <c r="M311" i="82"/>
  <c r="M315" i="82" s="1"/>
  <c r="M310" i="82"/>
  <c r="M314" i="82" s="1"/>
  <c r="E44" i="1"/>
  <c r="G44" i="1" s="1"/>
  <c r="E43" i="1"/>
  <c r="G43" i="1" s="1"/>
  <c r="N309" i="82"/>
  <c r="M309" i="82"/>
  <c r="O308" i="82"/>
  <c r="O307" i="82"/>
  <c r="O306" i="82"/>
  <c r="O305" i="82"/>
  <c r="O304" i="82"/>
  <c r="O303" i="82"/>
  <c r="O302" i="82"/>
  <c r="O301" i="82"/>
  <c r="O300" i="82"/>
  <c r="O299" i="82"/>
  <c r="O298" i="82"/>
  <c r="O297" i="82"/>
  <c r="O296" i="82"/>
  <c r="O295" i="82"/>
  <c r="O294" i="82"/>
  <c r="O293" i="82"/>
  <c r="O292" i="82"/>
  <c r="O291" i="82"/>
  <c r="O290" i="82"/>
  <c r="O289" i="82"/>
  <c r="O288" i="82"/>
  <c r="O287" i="82"/>
  <c r="O286" i="82"/>
  <c r="O285" i="82"/>
  <c r="O284" i="82"/>
  <c r="O283" i="82"/>
  <c r="O282" i="82"/>
  <c r="O281" i="82"/>
  <c r="O280" i="82"/>
  <c r="O279" i="82"/>
  <c r="O278" i="82"/>
  <c r="O277" i="82"/>
  <c r="O276" i="82"/>
  <c r="O275" i="82"/>
  <c r="O274" i="82"/>
  <c r="O273" i="82"/>
  <c r="O272" i="82"/>
  <c r="O271" i="82"/>
  <c r="O270" i="82"/>
  <c r="O269" i="82"/>
  <c r="O268" i="82"/>
  <c r="O267" i="82"/>
  <c r="O266" i="82"/>
  <c r="O265" i="82"/>
  <c r="O264" i="82"/>
  <c r="O263" i="82"/>
  <c r="O262" i="82"/>
  <c r="O261" i="82"/>
  <c r="O260" i="82"/>
  <c r="O259" i="82"/>
  <c r="O258" i="82"/>
  <c r="O257" i="82"/>
  <c r="O256" i="82"/>
  <c r="O255" i="82"/>
  <c r="O254" i="82"/>
  <c r="O253" i="82"/>
  <c r="O252" i="82"/>
  <c r="O251" i="82"/>
  <c r="O250" i="82"/>
  <c r="O249" i="82"/>
  <c r="O248" i="82"/>
  <c r="O247" i="82"/>
  <c r="O246" i="82"/>
  <c r="O245" i="82"/>
  <c r="O244" i="82"/>
  <c r="O243" i="82"/>
  <c r="O242" i="82"/>
  <c r="O241" i="82"/>
  <c r="O240" i="82"/>
  <c r="O239" i="82"/>
  <c r="O238" i="82"/>
  <c r="O237" i="82"/>
  <c r="O236" i="82"/>
  <c r="O235" i="82"/>
  <c r="O234" i="82"/>
  <c r="O233" i="82"/>
  <c r="O232" i="82"/>
  <c r="O231" i="82"/>
  <c r="O230" i="82"/>
  <c r="O229" i="82"/>
  <c r="O228" i="82"/>
  <c r="O227" i="82"/>
  <c r="O226" i="82"/>
  <c r="O225" i="82"/>
  <c r="O224" i="82"/>
  <c r="O223" i="82"/>
  <c r="O222" i="82"/>
  <c r="O221" i="82"/>
  <c r="O220" i="82"/>
  <c r="O219" i="82"/>
  <c r="O218" i="82"/>
  <c r="O217" i="82"/>
  <c r="O216" i="82"/>
  <c r="O215" i="82"/>
  <c r="O214" i="82"/>
  <c r="O213" i="82"/>
  <c r="O212" i="82"/>
  <c r="O211" i="82"/>
  <c r="O210" i="82"/>
  <c r="O209" i="82"/>
  <c r="O208" i="82"/>
  <c r="O207" i="82"/>
  <c r="O206" i="82"/>
  <c r="O205" i="82"/>
  <c r="O204" i="82"/>
  <c r="O203" i="82"/>
  <c r="O202" i="82"/>
  <c r="O201" i="82"/>
  <c r="O200" i="82"/>
  <c r="O199" i="82"/>
  <c r="O198" i="82"/>
  <c r="O197" i="82"/>
  <c r="O196" i="82"/>
  <c r="O195" i="82"/>
  <c r="O194" i="82"/>
  <c r="O193" i="82"/>
  <c r="O192" i="82"/>
  <c r="O191" i="82"/>
  <c r="O190" i="82"/>
  <c r="O189" i="82"/>
  <c r="O188" i="82"/>
  <c r="O187" i="82"/>
  <c r="O186" i="82"/>
  <c r="O185" i="82"/>
  <c r="O184" i="82"/>
  <c r="O183" i="82"/>
  <c r="O182" i="82"/>
  <c r="O181" i="82"/>
  <c r="O180" i="82"/>
  <c r="O179" i="82"/>
  <c r="O178" i="82"/>
  <c r="O177" i="82"/>
  <c r="O176" i="82"/>
  <c r="O175" i="82"/>
  <c r="O174" i="82"/>
  <c r="O173" i="82"/>
  <c r="O172" i="82"/>
  <c r="O171" i="82"/>
  <c r="O170" i="82"/>
  <c r="O169" i="82"/>
  <c r="O168" i="82"/>
  <c r="O167" i="82"/>
  <c r="O166" i="82"/>
  <c r="O165" i="82"/>
  <c r="O164" i="82"/>
  <c r="O163" i="82"/>
  <c r="O162" i="82"/>
  <c r="O161" i="82"/>
  <c r="O160" i="82"/>
  <c r="O159" i="82"/>
  <c r="O158" i="82"/>
  <c r="O157" i="82"/>
  <c r="O156" i="82"/>
  <c r="O155" i="82"/>
  <c r="O154" i="82"/>
  <c r="O153" i="82"/>
  <c r="O152" i="82"/>
  <c r="O151" i="82"/>
  <c r="O150" i="82"/>
  <c r="O149" i="82"/>
  <c r="O148" i="82"/>
  <c r="O147" i="82"/>
  <c r="O146" i="82"/>
  <c r="O145" i="82"/>
  <c r="O144" i="82"/>
  <c r="O143" i="82"/>
  <c r="O142" i="82"/>
  <c r="O141" i="82"/>
  <c r="O140" i="82"/>
  <c r="O139" i="82"/>
  <c r="O138" i="82"/>
  <c r="O137" i="82"/>
  <c r="O136" i="82"/>
  <c r="O135" i="82"/>
  <c r="O134" i="82"/>
  <c r="O133" i="82"/>
  <c r="O132" i="82"/>
  <c r="O131" i="82"/>
  <c r="O130" i="82"/>
  <c r="O129" i="82"/>
  <c r="O128" i="82"/>
  <c r="O127" i="82"/>
  <c r="O126" i="82"/>
  <c r="O125" i="82"/>
  <c r="O124" i="82"/>
  <c r="O123" i="82"/>
  <c r="O122" i="82"/>
  <c r="O121" i="82"/>
  <c r="O120" i="82"/>
  <c r="O119" i="82"/>
  <c r="O118" i="82"/>
  <c r="O117" i="82"/>
  <c r="O116" i="82"/>
  <c r="O115" i="82"/>
  <c r="O114" i="82"/>
  <c r="O113" i="82"/>
  <c r="O112" i="82"/>
  <c r="O111" i="82"/>
  <c r="O110" i="82"/>
  <c r="O109" i="82"/>
  <c r="O108" i="82"/>
  <c r="O107" i="82"/>
  <c r="O106" i="82"/>
  <c r="O105" i="82"/>
  <c r="O104" i="82"/>
  <c r="O103" i="82"/>
  <c r="O102" i="82"/>
  <c r="O101" i="82"/>
  <c r="O100" i="82"/>
  <c r="O99" i="82"/>
  <c r="O98" i="82"/>
  <c r="O97" i="82"/>
  <c r="O96" i="82"/>
  <c r="O95" i="82"/>
  <c r="O94" i="82"/>
  <c r="O93" i="82"/>
  <c r="O92" i="82"/>
  <c r="O91" i="82"/>
  <c r="O90" i="82"/>
  <c r="O89" i="82"/>
  <c r="O88" i="82"/>
  <c r="O87" i="82"/>
  <c r="O86" i="82"/>
  <c r="O85" i="82"/>
  <c r="O84" i="82"/>
  <c r="O83" i="82"/>
  <c r="O82" i="82"/>
  <c r="O81" i="82"/>
  <c r="O80" i="82"/>
  <c r="O79" i="82"/>
  <c r="O78" i="82"/>
  <c r="O77" i="82"/>
  <c r="O76" i="82"/>
  <c r="O75" i="82"/>
  <c r="O74" i="82"/>
  <c r="O73" i="82"/>
  <c r="O72" i="82"/>
  <c r="O71" i="82"/>
  <c r="O70" i="82"/>
  <c r="O69" i="82"/>
  <c r="O68" i="82"/>
  <c r="O67" i="82"/>
  <c r="O66" i="82"/>
  <c r="O65" i="82"/>
  <c r="O64" i="82"/>
  <c r="O63" i="82"/>
  <c r="O62" i="82"/>
  <c r="O61" i="82"/>
  <c r="O60" i="82"/>
  <c r="O59" i="82"/>
  <c r="O58" i="82"/>
  <c r="O57" i="82"/>
  <c r="O56" i="82"/>
  <c r="O55" i="82"/>
  <c r="O54" i="82"/>
  <c r="O53" i="82"/>
  <c r="O52" i="82"/>
  <c r="O51" i="82"/>
  <c r="O50" i="82"/>
  <c r="O49" i="82"/>
  <c r="O48" i="82"/>
  <c r="O47" i="82"/>
  <c r="O46" i="82"/>
  <c r="O45" i="82"/>
  <c r="O44" i="82"/>
  <c r="O43" i="82"/>
  <c r="O42" i="82"/>
  <c r="O41" i="82"/>
  <c r="O40" i="82"/>
  <c r="O39" i="82"/>
  <c r="O38" i="82"/>
  <c r="O37" i="82"/>
  <c r="O36" i="82"/>
  <c r="O35" i="82"/>
  <c r="O34" i="82"/>
  <c r="O33" i="82"/>
  <c r="O32" i="82"/>
  <c r="O31" i="82"/>
  <c r="O30" i="82"/>
  <c r="O29" i="82"/>
  <c r="O28" i="82"/>
  <c r="O27" i="82"/>
  <c r="O26" i="82"/>
  <c r="O25" i="82"/>
  <c r="O24" i="82"/>
  <c r="O23" i="82"/>
  <c r="O22" i="82"/>
  <c r="O21" i="82"/>
  <c r="O20" i="82"/>
  <c r="O19" i="82"/>
  <c r="O18" i="82"/>
  <c r="O17" i="82"/>
  <c r="O16" i="82"/>
  <c r="O15" i="82"/>
  <c r="O14" i="82"/>
  <c r="O13" i="82"/>
  <c r="O12" i="82"/>
  <c r="O11" i="82"/>
  <c r="D6" i="82"/>
  <c r="D5" i="82"/>
  <c r="D2" i="82"/>
  <c r="B2" i="82"/>
  <c r="N311" i="81"/>
  <c r="N315" i="81" s="1"/>
  <c r="N310" i="81"/>
  <c r="N314" i="81" s="1"/>
  <c r="M311" i="81"/>
  <c r="M315" i="81" s="1"/>
  <c r="M310" i="81"/>
  <c r="M314" i="81" s="1"/>
  <c r="E42" i="1"/>
  <c r="G42" i="1" s="1"/>
  <c r="E41" i="1"/>
  <c r="G41" i="1" s="1"/>
  <c r="N309" i="81"/>
  <c r="M309" i="81"/>
  <c r="O308" i="81"/>
  <c r="O307" i="81"/>
  <c r="O306" i="81"/>
  <c r="O305" i="81"/>
  <c r="O304" i="81"/>
  <c r="O303" i="81"/>
  <c r="O302" i="81"/>
  <c r="O301" i="81"/>
  <c r="O300" i="81"/>
  <c r="O299" i="81"/>
  <c r="O298" i="81"/>
  <c r="O297" i="81"/>
  <c r="O296" i="81"/>
  <c r="O295" i="81"/>
  <c r="O294" i="81"/>
  <c r="O293" i="81"/>
  <c r="O292" i="81"/>
  <c r="O291" i="81"/>
  <c r="O290" i="81"/>
  <c r="O289" i="81"/>
  <c r="O288" i="81"/>
  <c r="O287" i="81"/>
  <c r="O286" i="81"/>
  <c r="O285" i="81"/>
  <c r="O284" i="81"/>
  <c r="O283" i="81"/>
  <c r="O282" i="81"/>
  <c r="O281" i="81"/>
  <c r="O280" i="81"/>
  <c r="O279" i="81"/>
  <c r="O278" i="81"/>
  <c r="O277" i="81"/>
  <c r="O276" i="81"/>
  <c r="O275" i="81"/>
  <c r="O274" i="81"/>
  <c r="O273" i="81"/>
  <c r="O272" i="81"/>
  <c r="O271" i="81"/>
  <c r="O270" i="81"/>
  <c r="O269" i="81"/>
  <c r="O268" i="81"/>
  <c r="O267" i="81"/>
  <c r="O266" i="81"/>
  <c r="O265" i="81"/>
  <c r="O264" i="81"/>
  <c r="O263" i="81"/>
  <c r="O262" i="81"/>
  <c r="O261" i="81"/>
  <c r="O260" i="81"/>
  <c r="O259" i="81"/>
  <c r="O258" i="81"/>
  <c r="O257" i="81"/>
  <c r="O256" i="81"/>
  <c r="O255" i="81"/>
  <c r="O254" i="81"/>
  <c r="O253" i="81"/>
  <c r="O252" i="81"/>
  <c r="O251" i="81"/>
  <c r="O250" i="81"/>
  <c r="O249" i="81"/>
  <c r="O248" i="81"/>
  <c r="O247" i="81"/>
  <c r="O246" i="81"/>
  <c r="O245" i="81"/>
  <c r="O244" i="81"/>
  <c r="O243" i="81"/>
  <c r="O242" i="81"/>
  <c r="O241" i="81"/>
  <c r="O240" i="81"/>
  <c r="O239" i="81"/>
  <c r="O238" i="81"/>
  <c r="O237" i="81"/>
  <c r="O236" i="81"/>
  <c r="O235" i="81"/>
  <c r="O234" i="81"/>
  <c r="O233" i="81"/>
  <c r="O232" i="81"/>
  <c r="O231" i="81"/>
  <c r="O230" i="81"/>
  <c r="O229" i="81"/>
  <c r="O228" i="81"/>
  <c r="O227" i="81"/>
  <c r="O226" i="81"/>
  <c r="O225" i="81"/>
  <c r="O224" i="81"/>
  <c r="O223" i="81"/>
  <c r="O222" i="81"/>
  <c r="O221" i="81"/>
  <c r="O220" i="81"/>
  <c r="O219" i="81"/>
  <c r="O218" i="81"/>
  <c r="O217" i="81"/>
  <c r="O216" i="81"/>
  <c r="O215" i="81"/>
  <c r="O214" i="81"/>
  <c r="O213" i="81"/>
  <c r="O212" i="81"/>
  <c r="O211" i="81"/>
  <c r="O210" i="81"/>
  <c r="O209" i="81"/>
  <c r="O208" i="81"/>
  <c r="O207" i="81"/>
  <c r="O206" i="81"/>
  <c r="O205" i="81"/>
  <c r="O204" i="81"/>
  <c r="O203" i="81"/>
  <c r="O202" i="81"/>
  <c r="O201" i="81"/>
  <c r="O200" i="81"/>
  <c r="O199" i="81"/>
  <c r="O198" i="81"/>
  <c r="O197" i="81"/>
  <c r="O196" i="81"/>
  <c r="O195" i="81"/>
  <c r="O194" i="81"/>
  <c r="O193" i="81"/>
  <c r="O192" i="81"/>
  <c r="O191" i="81"/>
  <c r="O190" i="81"/>
  <c r="O189" i="81"/>
  <c r="O188" i="81"/>
  <c r="O187" i="81"/>
  <c r="O186" i="81"/>
  <c r="O185" i="81"/>
  <c r="O184" i="81"/>
  <c r="O183" i="81"/>
  <c r="O182" i="81"/>
  <c r="O181" i="81"/>
  <c r="O180" i="81"/>
  <c r="O179" i="81"/>
  <c r="O178" i="81"/>
  <c r="O177" i="81"/>
  <c r="O176" i="81"/>
  <c r="O175" i="81"/>
  <c r="O174" i="81"/>
  <c r="O173" i="81"/>
  <c r="O172" i="81"/>
  <c r="O171" i="81"/>
  <c r="O170" i="81"/>
  <c r="O169" i="81"/>
  <c r="O168" i="81"/>
  <c r="O167" i="81"/>
  <c r="O166" i="81"/>
  <c r="O165" i="81"/>
  <c r="O164" i="81"/>
  <c r="O163" i="81"/>
  <c r="O162" i="81"/>
  <c r="O161" i="81"/>
  <c r="O160" i="81"/>
  <c r="O159" i="81"/>
  <c r="O158" i="81"/>
  <c r="O157" i="81"/>
  <c r="O156" i="81"/>
  <c r="O155" i="81"/>
  <c r="O154" i="81"/>
  <c r="O153" i="81"/>
  <c r="O152" i="81"/>
  <c r="O151" i="81"/>
  <c r="O150" i="81"/>
  <c r="O149" i="81"/>
  <c r="O148" i="81"/>
  <c r="O147" i="81"/>
  <c r="O146" i="81"/>
  <c r="O145" i="81"/>
  <c r="O144" i="81"/>
  <c r="O143" i="81"/>
  <c r="O142" i="81"/>
  <c r="O141" i="81"/>
  <c r="O140" i="81"/>
  <c r="O139" i="81"/>
  <c r="O138" i="81"/>
  <c r="O137" i="81"/>
  <c r="O136" i="81"/>
  <c r="O135" i="81"/>
  <c r="O134" i="81"/>
  <c r="O133" i="81"/>
  <c r="O132" i="81"/>
  <c r="O131" i="81"/>
  <c r="O130" i="81"/>
  <c r="O129" i="81"/>
  <c r="O128" i="81"/>
  <c r="O127" i="81"/>
  <c r="O126" i="81"/>
  <c r="O125" i="81"/>
  <c r="O124" i="81"/>
  <c r="O123" i="81"/>
  <c r="O122" i="81"/>
  <c r="O121" i="81"/>
  <c r="O120" i="81"/>
  <c r="O119" i="81"/>
  <c r="O118" i="81"/>
  <c r="O117" i="81"/>
  <c r="O116" i="81"/>
  <c r="O115" i="81"/>
  <c r="O114" i="81"/>
  <c r="O113" i="81"/>
  <c r="O112" i="81"/>
  <c r="O111" i="81"/>
  <c r="O110" i="81"/>
  <c r="O109" i="81"/>
  <c r="O108" i="81"/>
  <c r="O107" i="81"/>
  <c r="O106" i="81"/>
  <c r="O105" i="81"/>
  <c r="O104" i="81"/>
  <c r="O103" i="81"/>
  <c r="O102" i="81"/>
  <c r="O101" i="81"/>
  <c r="O100" i="81"/>
  <c r="O99" i="81"/>
  <c r="O98" i="81"/>
  <c r="O97" i="81"/>
  <c r="O96" i="81"/>
  <c r="O95" i="81"/>
  <c r="O94" i="81"/>
  <c r="O93" i="81"/>
  <c r="O92" i="81"/>
  <c r="O91" i="81"/>
  <c r="O90" i="81"/>
  <c r="O89" i="81"/>
  <c r="O88" i="81"/>
  <c r="O87" i="81"/>
  <c r="O86" i="81"/>
  <c r="O85" i="81"/>
  <c r="O84" i="81"/>
  <c r="O83" i="81"/>
  <c r="O82" i="81"/>
  <c r="O81" i="81"/>
  <c r="O80" i="81"/>
  <c r="O79" i="81"/>
  <c r="O78" i="81"/>
  <c r="O77" i="81"/>
  <c r="O76" i="81"/>
  <c r="O75" i="81"/>
  <c r="O74" i="81"/>
  <c r="O73" i="81"/>
  <c r="O72" i="81"/>
  <c r="O71" i="81"/>
  <c r="O70" i="81"/>
  <c r="O69" i="81"/>
  <c r="O68" i="81"/>
  <c r="O67" i="81"/>
  <c r="O66" i="81"/>
  <c r="O65" i="81"/>
  <c r="O64" i="81"/>
  <c r="O63" i="81"/>
  <c r="O62" i="81"/>
  <c r="O61" i="81"/>
  <c r="O60" i="81"/>
  <c r="O59" i="81"/>
  <c r="O58" i="81"/>
  <c r="O57" i="81"/>
  <c r="O56" i="81"/>
  <c r="O55" i="81"/>
  <c r="O54" i="81"/>
  <c r="O53" i="81"/>
  <c r="O52" i="81"/>
  <c r="O51" i="81"/>
  <c r="O50" i="81"/>
  <c r="O49" i="81"/>
  <c r="O48" i="81"/>
  <c r="O47" i="81"/>
  <c r="O46" i="81"/>
  <c r="O45" i="81"/>
  <c r="O44" i="81"/>
  <c r="O43" i="81"/>
  <c r="O42" i="81"/>
  <c r="O41" i="81"/>
  <c r="O40" i="81"/>
  <c r="O39" i="81"/>
  <c r="O38" i="81"/>
  <c r="O37" i="81"/>
  <c r="O36" i="81"/>
  <c r="O35" i="81"/>
  <c r="O34" i="81"/>
  <c r="O33" i="81"/>
  <c r="O32" i="81"/>
  <c r="O31" i="81"/>
  <c r="O30" i="81"/>
  <c r="O29" i="81"/>
  <c r="O28" i="81"/>
  <c r="O27" i="81"/>
  <c r="O26" i="81"/>
  <c r="O25" i="81"/>
  <c r="O24" i="81"/>
  <c r="O23" i="81"/>
  <c r="O22" i="81"/>
  <c r="O21" i="81"/>
  <c r="O20" i="81"/>
  <c r="O19" i="81"/>
  <c r="O18" i="81"/>
  <c r="O17" i="81"/>
  <c r="O16" i="81"/>
  <c r="O15" i="81"/>
  <c r="O14" i="81"/>
  <c r="O13" i="81"/>
  <c r="O12" i="81"/>
  <c r="O11" i="81"/>
  <c r="O10" i="81"/>
  <c r="O9" i="81"/>
  <c r="D6" i="81"/>
  <c r="D5" i="81"/>
  <c r="D2" i="81"/>
  <c r="B2" i="81"/>
  <c r="N310" i="80"/>
  <c r="N314" i="80" s="1"/>
  <c r="M310" i="80"/>
  <c r="M314" i="80" s="1"/>
  <c r="N311" i="80"/>
  <c r="N315" i="80" s="1"/>
  <c r="M311" i="80"/>
  <c r="M315" i="80" s="1"/>
  <c r="E40" i="1"/>
  <c r="G40" i="1" s="1"/>
  <c r="N309" i="80"/>
  <c r="M309" i="80"/>
  <c r="O308" i="80"/>
  <c r="O307" i="80"/>
  <c r="O306" i="80"/>
  <c r="O305" i="80"/>
  <c r="O304" i="80"/>
  <c r="O303" i="80"/>
  <c r="O302" i="80"/>
  <c r="O301" i="80"/>
  <c r="O300" i="80"/>
  <c r="O299" i="80"/>
  <c r="O298" i="80"/>
  <c r="O297" i="80"/>
  <c r="O296" i="80"/>
  <c r="O295" i="80"/>
  <c r="O294" i="80"/>
  <c r="O293" i="80"/>
  <c r="O292" i="80"/>
  <c r="O291" i="80"/>
  <c r="O290" i="80"/>
  <c r="O289" i="80"/>
  <c r="O288" i="80"/>
  <c r="O287" i="80"/>
  <c r="O286" i="80"/>
  <c r="O285" i="80"/>
  <c r="O284" i="80"/>
  <c r="O283" i="80"/>
  <c r="O282" i="80"/>
  <c r="O281" i="80"/>
  <c r="O280" i="80"/>
  <c r="O279" i="80"/>
  <c r="O278" i="80"/>
  <c r="O277" i="80"/>
  <c r="O276" i="80"/>
  <c r="O275" i="80"/>
  <c r="O274" i="80"/>
  <c r="O273" i="80"/>
  <c r="O272" i="80"/>
  <c r="O271" i="80"/>
  <c r="O270" i="80"/>
  <c r="O269" i="80"/>
  <c r="O268" i="80"/>
  <c r="O267" i="80"/>
  <c r="O266" i="80"/>
  <c r="O265" i="80"/>
  <c r="O264" i="80"/>
  <c r="O263" i="80"/>
  <c r="O262" i="80"/>
  <c r="O261" i="80"/>
  <c r="O260" i="80"/>
  <c r="O259" i="80"/>
  <c r="O258" i="80"/>
  <c r="O257" i="80"/>
  <c r="O256" i="80"/>
  <c r="O255" i="80"/>
  <c r="O254" i="80"/>
  <c r="O253" i="80"/>
  <c r="O252" i="80"/>
  <c r="O251" i="80"/>
  <c r="O250" i="80"/>
  <c r="O249" i="80"/>
  <c r="O248" i="80"/>
  <c r="O247" i="80"/>
  <c r="O246" i="80"/>
  <c r="O245" i="80"/>
  <c r="O244" i="80"/>
  <c r="O243" i="80"/>
  <c r="O242" i="80"/>
  <c r="O241" i="80"/>
  <c r="O240" i="80"/>
  <c r="O239" i="80"/>
  <c r="O238" i="80"/>
  <c r="O237" i="80"/>
  <c r="O236" i="80"/>
  <c r="O235" i="80"/>
  <c r="O234" i="80"/>
  <c r="O233" i="80"/>
  <c r="O232" i="80"/>
  <c r="O231" i="80"/>
  <c r="O230" i="80"/>
  <c r="O229" i="80"/>
  <c r="O228" i="80"/>
  <c r="O227" i="80"/>
  <c r="O226" i="80"/>
  <c r="O225" i="80"/>
  <c r="O224" i="80"/>
  <c r="O223" i="80"/>
  <c r="O222" i="80"/>
  <c r="O221" i="80"/>
  <c r="O220" i="80"/>
  <c r="O219" i="80"/>
  <c r="O218" i="80"/>
  <c r="O217" i="80"/>
  <c r="O216" i="80"/>
  <c r="O215" i="80"/>
  <c r="O214" i="80"/>
  <c r="O213" i="80"/>
  <c r="O212" i="80"/>
  <c r="O211" i="80"/>
  <c r="O210" i="80"/>
  <c r="O209" i="80"/>
  <c r="O208" i="80"/>
  <c r="O207" i="80"/>
  <c r="O206" i="80"/>
  <c r="O205" i="80"/>
  <c r="O204" i="80"/>
  <c r="O203" i="80"/>
  <c r="O202" i="80"/>
  <c r="O201" i="80"/>
  <c r="O200" i="80"/>
  <c r="O199" i="80"/>
  <c r="O198" i="80"/>
  <c r="O197" i="80"/>
  <c r="O196" i="80"/>
  <c r="O195" i="80"/>
  <c r="O194" i="80"/>
  <c r="O193" i="80"/>
  <c r="O192" i="80"/>
  <c r="O191" i="80"/>
  <c r="O190" i="80"/>
  <c r="O189" i="80"/>
  <c r="O188" i="80"/>
  <c r="O187" i="80"/>
  <c r="O186" i="80"/>
  <c r="O185" i="80"/>
  <c r="O184" i="80"/>
  <c r="O183" i="80"/>
  <c r="O182" i="80"/>
  <c r="O181" i="80"/>
  <c r="O180" i="80"/>
  <c r="O179" i="80"/>
  <c r="O178" i="80"/>
  <c r="O177" i="80"/>
  <c r="O176" i="80"/>
  <c r="O175" i="80"/>
  <c r="O174" i="80"/>
  <c r="O173" i="80"/>
  <c r="O172" i="80"/>
  <c r="O171" i="80"/>
  <c r="O170" i="80"/>
  <c r="O169" i="80"/>
  <c r="O168" i="80"/>
  <c r="O167" i="80"/>
  <c r="O166" i="80"/>
  <c r="O165" i="80"/>
  <c r="O164" i="80"/>
  <c r="O163" i="80"/>
  <c r="O162" i="80"/>
  <c r="O161" i="80"/>
  <c r="O160" i="80"/>
  <c r="O159" i="80"/>
  <c r="O158" i="80"/>
  <c r="O157" i="80"/>
  <c r="O156" i="80"/>
  <c r="O155" i="80"/>
  <c r="O154" i="80"/>
  <c r="O153" i="80"/>
  <c r="O152" i="80"/>
  <c r="O151" i="80"/>
  <c r="O150" i="80"/>
  <c r="O149" i="80"/>
  <c r="O148" i="80"/>
  <c r="O147" i="80"/>
  <c r="O146" i="80"/>
  <c r="O145" i="80"/>
  <c r="O144" i="80"/>
  <c r="O143" i="80"/>
  <c r="O142" i="80"/>
  <c r="O141" i="80"/>
  <c r="O140" i="80"/>
  <c r="O139" i="80"/>
  <c r="O138" i="80"/>
  <c r="O137" i="80"/>
  <c r="O136" i="80"/>
  <c r="O135" i="80"/>
  <c r="O134" i="80"/>
  <c r="O133" i="80"/>
  <c r="O132" i="80"/>
  <c r="O131" i="80"/>
  <c r="O130" i="80"/>
  <c r="O129" i="80"/>
  <c r="O128" i="80"/>
  <c r="O127" i="80"/>
  <c r="O126" i="80"/>
  <c r="O125" i="80"/>
  <c r="O124" i="80"/>
  <c r="O123" i="80"/>
  <c r="O122" i="80"/>
  <c r="O121" i="80"/>
  <c r="O120" i="80"/>
  <c r="O119" i="80"/>
  <c r="O118" i="80"/>
  <c r="O117" i="80"/>
  <c r="O116" i="80"/>
  <c r="O115" i="80"/>
  <c r="O114" i="80"/>
  <c r="O113" i="80"/>
  <c r="O112" i="80"/>
  <c r="O111" i="80"/>
  <c r="O110" i="80"/>
  <c r="O109" i="80"/>
  <c r="O108" i="80"/>
  <c r="O107" i="80"/>
  <c r="O106" i="80"/>
  <c r="O105" i="80"/>
  <c r="O104" i="80"/>
  <c r="O103" i="80"/>
  <c r="O102" i="80"/>
  <c r="O101" i="80"/>
  <c r="O100" i="80"/>
  <c r="O99" i="80"/>
  <c r="O98" i="80"/>
  <c r="O97" i="80"/>
  <c r="O96" i="80"/>
  <c r="O95" i="80"/>
  <c r="O94" i="80"/>
  <c r="O93" i="80"/>
  <c r="O92" i="80"/>
  <c r="O91" i="80"/>
  <c r="O90" i="80"/>
  <c r="O89" i="80"/>
  <c r="O88" i="80"/>
  <c r="O87" i="80"/>
  <c r="O86" i="80"/>
  <c r="O85" i="80"/>
  <c r="O84" i="80"/>
  <c r="O83" i="80"/>
  <c r="O82" i="80"/>
  <c r="O81" i="80"/>
  <c r="O80" i="80"/>
  <c r="O79" i="80"/>
  <c r="O78" i="80"/>
  <c r="O77" i="80"/>
  <c r="O76" i="80"/>
  <c r="O75" i="80"/>
  <c r="O74" i="80"/>
  <c r="O73" i="80"/>
  <c r="O72" i="80"/>
  <c r="O71" i="80"/>
  <c r="O70" i="80"/>
  <c r="O69" i="80"/>
  <c r="O68" i="80"/>
  <c r="O67" i="80"/>
  <c r="O66" i="80"/>
  <c r="O65" i="80"/>
  <c r="O64" i="80"/>
  <c r="O63" i="80"/>
  <c r="O62" i="80"/>
  <c r="O61" i="80"/>
  <c r="O60" i="80"/>
  <c r="O59" i="80"/>
  <c r="O58" i="80"/>
  <c r="O57" i="80"/>
  <c r="O56" i="80"/>
  <c r="O55" i="80"/>
  <c r="O54" i="80"/>
  <c r="O53" i="80"/>
  <c r="O52" i="80"/>
  <c r="O51" i="80"/>
  <c r="O50" i="80"/>
  <c r="O49" i="80"/>
  <c r="O48" i="80"/>
  <c r="O47" i="80"/>
  <c r="O46" i="80"/>
  <c r="O45" i="80"/>
  <c r="O44" i="80"/>
  <c r="O43" i="80"/>
  <c r="O42" i="80"/>
  <c r="O41" i="80"/>
  <c r="O40" i="80"/>
  <c r="O39" i="80"/>
  <c r="O38" i="80"/>
  <c r="O37" i="80"/>
  <c r="O36" i="80"/>
  <c r="O35" i="80"/>
  <c r="O34" i="80"/>
  <c r="O33" i="80"/>
  <c r="O32" i="80"/>
  <c r="O31" i="80"/>
  <c r="O30" i="80"/>
  <c r="O29" i="80"/>
  <c r="O28" i="80"/>
  <c r="O27" i="80"/>
  <c r="O26" i="80"/>
  <c r="O25" i="80"/>
  <c r="O24" i="80"/>
  <c r="O23" i="80"/>
  <c r="O22" i="80"/>
  <c r="O21" i="80"/>
  <c r="O20" i="80"/>
  <c r="O19" i="80"/>
  <c r="O18" i="80"/>
  <c r="O17" i="80"/>
  <c r="O16" i="80"/>
  <c r="O15" i="80"/>
  <c r="O14" i="80"/>
  <c r="O13" i="80"/>
  <c r="O12" i="80"/>
  <c r="O11" i="80"/>
  <c r="O10" i="80"/>
  <c r="O9" i="80"/>
  <c r="D6" i="80"/>
  <c r="D5" i="80"/>
  <c r="D2" i="80"/>
  <c r="B2" i="80"/>
  <c r="M310" i="79"/>
  <c r="M314" i="79" s="1"/>
  <c r="N311" i="79"/>
  <c r="N315" i="79" s="1"/>
  <c r="N310" i="79"/>
  <c r="N314" i="79" s="1"/>
  <c r="E37" i="1" s="1"/>
  <c r="G37" i="1" s="1"/>
  <c r="M311" i="79"/>
  <c r="M315" i="79" s="1"/>
  <c r="E38" i="1"/>
  <c r="G38" i="1" s="1"/>
  <c r="N309" i="79"/>
  <c r="M309" i="79"/>
  <c r="O308" i="79"/>
  <c r="O307" i="79"/>
  <c r="O306" i="79"/>
  <c r="O305" i="79"/>
  <c r="O304" i="79"/>
  <c r="O303" i="79"/>
  <c r="O302" i="79"/>
  <c r="O301" i="79"/>
  <c r="O300" i="79"/>
  <c r="O299" i="79"/>
  <c r="O298" i="79"/>
  <c r="O297" i="79"/>
  <c r="O296" i="79"/>
  <c r="O295" i="79"/>
  <c r="O294" i="79"/>
  <c r="O293" i="79"/>
  <c r="O292" i="79"/>
  <c r="O291" i="79"/>
  <c r="O290" i="79"/>
  <c r="O289" i="79"/>
  <c r="O288" i="79"/>
  <c r="O287" i="79"/>
  <c r="O286" i="79"/>
  <c r="O285" i="79"/>
  <c r="O284" i="79"/>
  <c r="O283" i="79"/>
  <c r="O282" i="79"/>
  <c r="O281" i="79"/>
  <c r="O280" i="79"/>
  <c r="O279" i="79"/>
  <c r="O278" i="79"/>
  <c r="O277" i="79"/>
  <c r="O276" i="79"/>
  <c r="O275" i="79"/>
  <c r="O274" i="79"/>
  <c r="O273" i="79"/>
  <c r="O272" i="79"/>
  <c r="O271" i="79"/>
  <c r="O270" i="79"/>
  <c r="O269" i="79"/>
  <c r="O268" i="79"/>
  <c r="O267" i="79"/>
  <c r="O266" i="79"/>
  <c r="O265" i="79"/>
  <c r="O264" i="79"/>
  <c r="O263" i="79"/>
  <c r="O262" i="79"/>
  <c r="O261" i="79"/>
  <c r="O260" i="79"/>
  <c r="O259" i="79"/>
  <c r="O258" i="79"/>
  <c r="O257" i="79"/>
  <c r="O256" i="79"/>
  <c r="O255" i="79"/>
  <c r="O254" i="79"/>
  <c r="O253" i="79"/>
  <c r="O252" i="79"/>
  <c r="O251" i="79"/>
  <c r="O250" i="79"/>
  <c r="O249" i="79"/>
  <c r="O248" i="79"/>
  <c r="O247" i="79"/>
  <c r="O246" i="79"/>
  <c r="O245" i="79"/>
  <c r="O244" i="79"/>
  <c r="O243" i="79"/>
  <c r="O242" i="79"/>
  <c r="O241" i="79"/>
  <c r="O240" i="79"/>
  <c r="O239" i="79"/>
  <c r="O238" i="79"/>
  <c r="O237" i="79"/>
  <c r="O236" i="79"/>
  <c r="O235" i="79"/>
  <c r="O234" i="79"/>
  <c r="O233" i="79"/>
  <c r="O232" i="79"/>
  <c r="O231" i="79"/>
  <c r="O230" i="79"/>
  <c r="O229" i="79"/>
  <c r="O228" i="79"/>
  <c r="O227" i="79"/>
  <c r="O226" i="79"/>
  <c r="O225" i="79"/>
  <c r="O224" i="79"/>
  <c r="O223" i="79"/>
  <c r="O222" i="79"/>
  <c r="O221" i="79"/>
  <c r="O220" i="79"/>
  <c r="O219" i="79"/>
  <c r="O218" i="79"/>
  <c r="O217" i="79"/>
  <c r="O216" i="79"/>
  <c r="O215" i="79"/>
  <c r="O214" i="79"/>
  <c r="O213" i="79"/>
  <c r="O212" i="79"/>
  <c r="O211" i="79"/>
  <c r="O210" i="79"/>
  <c r="O209" i="79"/>
  <c r="O208" i="79"/>
  <c r="O207" i="79"/>
  <c r="O206" i="79"/>
  <c r="O205" i="79"/>
  <c r="O204" i="79"/>
  <c r="O203" i="79"/>
  <c r="O202" i="79"/>
  <c r="O201" i="79"/>
  <c r="O200" i="79"/>
  <c r="O199" i="79"/>
  <c r="O198" i="79"/>
  <c r="O197" i="79"/>
  <c r="O196" i="79"/>
  <c r="O195" i="79"/>
  <c r="O194" i="79"/>
  <c r="O193" i="79"/>
  <c r="O192" i="79"/>
  <c r="O191" i="79"/>
  <c r="O190" i="79"/>
  <c r="O189" i="79"/>
  <c r="O188" i="79"/>
  <c r="O187" i="79"/>
  <c r="O186" i="79"/>
  <c r="O185" i="79"/>
  <c r="O184" i="79"/>
  <c r="O183" i="79"/>
  <c r="O182" i="79"/>
  <c r="O181" i="79"/>
  <c r="O180" i="79"/>
  <c r="O179" i="79"/>
  <c r="O178" i="79"/>
  <c r="O177" i="79"/>
  <c r="O176" i="79"/>
  <c r="O175" i="79"/>
  <c r="O174" i="79"/>
  <c r="O173" i="79"/>
  <c r="O172" i="79"/>
  <c r="O171" i="79"/>
  <c r="O170" i="79"/>
  <c r="O169" i="79"/>
  <c r="O168" i="79"/>
  <c r="O167" i="79"/>
  <c r="O166" i="79"/>
  <c r="O165" i="79"/>
  <c r="O164" i="79"/>
  <c r="O163" i="79"/>
  <c r="O162" i="79"/>
  <c r="O161" i="79"/>
  <c r="O160" i="79"/>
  <c r="O159" i="79"/>
  <c r="O158" i="79"/>
  <c r="O157" i="79"/>
  <c r="O156" i="79"/>
  <c r="O155" i="79"/>
  <c r="O154" i="79"/>
  <c r="O153" i="79"/>
  <c r="O152" i="79"/>
  <c r="O151" i="79"/>
  <c r="O150" i="79"/>
  <c r="O149" i="79"/>
  <c r="O148" i="79"/>
  <c r="O147" i="79"/>
  <c r="O146" i="79"/>
  <c r="O145" i="79"/>
  <c r="O144" i="79"/>
  <c r="O143" i="79"/>
  <c r="O142" i="79"/>
  <c r="O141" i="79"/>
  <c r="O140" i="79"/>
  <c r="O139" i="79"/>
  <c r="O138" i="79"/>
  <c r="O137" i="79"/>
  <c r="O136" i="79"/>
  <c r="O135" i="79"/>
  <c r="O134" i="79"/>
  <c r="O133" i="79"/>
  <c r="O132" i="79"/>
  <c r="O131" i="79"/>
  <c r="O130" i="79"/>
  <c r="O129" i="79"/>
  <c r="O128" i="79"/>
  <c r="O127" i="79"/>
  <c r="O126" i="79"/>
  <c r="O125" i="79"/>
  <c r="O124" i="79"/>
  <c r="O123" i="79"/>
  <c r="O122" i="79"/>
  <c r="O121" i="79"/>
  <c r="O120" i="79"/>
  <c r="O119" i="79"/>
  <c r="O118" i="79"/>
  <c r="O117" i="79"/>
  <c r="O116" i="79"/>
  <c r="O115" i="79"/>
  <c r="O114" i="79"/>
  <c r="O113" i="79"/>
  <c r="O112" i="79"/>
  <c r="O111" i="79"/>
  <c r="O110" i="79"/>
  <c r="O109" i="79"/>
  <c r="O108" i="79"/>
  <c r="O107" i="79"/>
  <c r="O106" i="79"/>
  <c r="O105" i="79"/>
  <c r="O104" i="79"/>
  <c r="O103" i="79"/>
  <c r="O102" i="79"/>
  <c r="O101" i="79"/>
  <c r="O100" i="79"/>
  <c r="O99" i="79"/>
  <c r="O98" i="79"/>
  <c r="O97" i="79"/>
  <c r="O96" i="79"/>
  <c r="O95" i="79"/>
  <c r="O94" i="79"/>
  <c r="O93" i="79"/>
  <c r="O92" i="79"/>
  <c r="O91" i="79"/>
  <c r="O90" i="79"/>
  <c r="O89" i="79"/>
  <c r="O88" i="79"/>
  <c r="O87" i="79"/>
  <c r="O86" i="79"/>
  <c r="O85" i="79"/>
  <c r="O84" i="79"/>
  <c r="O83" i="79"/>
  <c r="O82" i="79"/>
  <c r="O81" i="79"/>
  <c r="O80" i="79"/>
  <c r="O79" i="79"/>
  <c r="O78" i="79"/>
  <c r="O77" i="79"/>
  <c r="O76" i="79"/>
  <c r="O75" i="79"/>
  <c r="O74" i="79"/>
  <c r="O73" i="79"/>
  <c r="O72" i="79"/>
  <c r="O71" i="79"/>
  <c r="O70" i="79"/>
  <c r="O69" i="79"/>
  <c r="O68" i="79"/>
  <c r="O67" i="79"/>
  <c r="O66" i="79"/>
  <c r="O65" i="79"/>
  <c r="O64" i="79"/>
  <c r="O63" i="79"/>
  <c r="O62" i="79"/>
  <c r="O61" i="79"/>
  <c r="O60" i="79"/>
  <c r="O59" i="79"/>
  <c r="O58" i="79"/>
  <c r="O57" i="79"/>
  <c r="O56" i="79"/>
  <c r="O55" i="79"/>
  <c r="O54" i="79"/>
  <c r="O53" i="79"/>
  <c r="O52" i="79"/>
  <c r="O51" i="79"/>
  <c r="O50" i="79"/>
  <c r="O49" i="79"/>
  <c r="O48" i="79"/>
  <c r="O47" i="79"/>
  <c r="O46" i="79"/>
  <c r="O45" i="79"/>
  <c r="O44" i="79"/>
  <c r="O43" i="79"/>
  <c r="O42" i="79"/>
  <c r="O41" i="79"/>
  <c r="O40" i="79"/>
  <c r="O39" i="79"/>
  <c r="O38" i="79"/>
  <c r="O37" i="79"/>
  <c r="O36" i="79"/>
  <c r="O35" i="79"/>
  <c r="O34" i="79"/>
  <c r="O33" i="79"/>
  <c r="O32" i="79"/>
  <c r="O31" i="79"/>
  <c r="O30" i="79"/>
  <c r="O29" i="79"/>
  <c r="O28" i="79"/>
  <c r="O27" i="79"/>
  <c r="O26" i="79"/>
  <c r="O25" i="79"/>
  <c r="O24" i="79"/>
  <c r="O23" i="79"/>
  <c r="O22" i="79"/>
  <c r="O21" i="79"/>
  <c r="O20" i="79"/>
  <c r="O19" i="79"/>
  <c r="O18" i="79"/>
  <c r="O17" i="79"/>
  <c r="O16" i="79"/>
  <c r="O15" i="79"/>
  <c r="O14" i="79"/>
  <c r="O13" i="79"/>
  <c r="O12" i="79"/>
  <c r="O11" i="79"/>
  <c r="O10" i="79"/>
  <c r="O9" i="79"/>
  <c r="D6" i="79"/>
  <c r="D5" i="79"/>
  <c r="D2" i="79"/>
  <c r="B2" i="79"/>
  <c r="N311" i="78"/>
  <c r="N315" i="78" s="1"/>
  <c r="N310" i="78"/>
  <c r="N314" i="78" s="1"/>
  <c r="M311" i="78"/>
  <c r="M315" i="78" s="1"/>
  <c r="M310" i="78"/>
  <c r="M314" i="78" s="1"/>
  <c r="E36" i="1"/>
  <c r="G36" i="1" s="1"/>
  <c r="E35" i="1"/>
  <c r="G35" i="1" s="1"/>
  <c r="N309" i="78"/>
  <c r="M309" i="78"/>
  <c r="O308" i="78"/>
  <c r="O307" i="78"/>
  <c r="O306" i="78"/>
  <c r="O305" i="78"/>
  <c r="O304" i="78"/>
  <c r="O303" i="78"/>
  <c r="O302" i="78"/>
  <c r="O301" i="78"/>
  <c r="O300" i="78"/>
  <c r="O299" i="78"/>
  <c r="O298" i="78"/>
  <c r="O297" i="78"/>
  <c r="O296" i="78"/>
  <c r="O295" i="78"/>
  <c r="O294" i="78"/>
  <c r="O293" i="78"/>
  <c r="O292" i="78"/>
  <c r="O291" i="78"/>
  <c r="O290" i="78"/>
  <c r="O289" i="78"/>
  <c r="O288" i="78"/>
  <c r="O287" i="78"/>
  <c r="O286" i="78"/>
  <c r="O285" i="78"/>
  <c r="O284" i="78"/>
  <c r="O283" i="78"/>
  <c r="O282" i="78"/>
  <c r="O281" i="78"/>
  <c r="O280" i="78"/>
  <c r="O279" i="78"/>
  <c r="O278" i="78"/>
  <c r="O277" i="78"/>
  <c r="O276" i="78"/>
  <c r="O275" i="78"/>
  <c r="O274" i="78"/>
  <c r="O273" i="78"/>
  <c r="O272" i="78"/>
  <c r="O271" i="78"/>
  <c r="O270" i="78"/>
  <c r="O269" i="78"/>
  <c r="O268" i="78"/>
  <c r="O267" i="78"/>
  <c r="O266" i="78"/>
  <c r="O265" i="78"/>
  <c r="O264" i="78"/>
  <c r="O263" i="78"/>
  <c r="O262" i="78"/>
  <c r="O261" i="78"/>
  <c r="O260" i="78"/>
  <c r="O259" i="78"/>
  <c r="O258" i="78"/>
  <c r="O257" i="78"/>
  <c r="O256" i="78"/>
  <c r="O255" i="78"/>
  <c r="O254" i="78"/>
  <c r="O253" i="78"/>
  <c r="O252" i="78"/>
  <c r="O251" i="78"/>
  <c r="O250" i="78"/>
  <c r="O249" i="78"/>
  <c r="O248" i="78"/>
  <c r="O247" i="78"/>
  <c r="O246" i="78"/>
  <c r="O245" i="78"/>
  <c r="O244" i="78"/>
  <c r="O243" i="78"/>
  <c r="O242" i="78"/>
  <c r="O241" i="78"/>
  <c r="O240" i="78"/>
  <c r="O239" i="78"/>
  <c r="O238" i="78"/>
  <c r="O237" i="78"/>
  <c r="O236" i="78"/>
  <c r="O235" i="78"/>
  <c r="O234" i="78"/>
  <c r="O233" i="78"/>
  <c r="O232" i="78"/>
  <c r="O231" i="78"/>
  <c r="O230" i="78"/>
  <c r="O229" i="78"/>
  <c r="O228" i="78"/>
  <c r="O227" i="78"/>
  <c r="O226" i="78"/>
  <c r="O225" i="78"/>
  <c r="O224" i="78"/>
  <c r="O223" i="78"/>
  <c r="O222" i="78"/>
  <c r="O221" i="78"/>
  <c r="O220" i="78"/>
  <c r="O219" i="78"/>
  <c r="O218" i="78"/>
  <c r="O217" i="78"/>
  <c r="O216" i="78"/>
  <c r="O215" i="78"/>
  <c r="O214" i="78"/>
  <c r="O213" i="78"/>
  <c r="O212" i="78"/>
  <c r="O211" i="78"/>
  <c r="O210" i="78"/>
  <c r="O209" i="78"/>
  <c r="O208" i="78"/>
  <c r="O207" i="78"/>
  <c r="O206" i="78"/>
  <c r="O205" i="78"/>
  <c r="O204" i="78"/>
  <c r="O203" i="78"/>
  <c r="O202" i="78"/>
  <c r="O201" i="78"/>
  <c r="O200" i="78"/>
  <c r="O199" i="78"/>
  <c r="O198" i="78"/>
  <c r="O197" i="78"/>
  <c r="O196" i="78"/>
  <c r="O195" i="78"/>
  <c r="O194" i="78"/>
  <c r="O193" i="78"/>
  <c r="O192" i="78"/>
  <c r="O191" i="78"/>
  <c r="O190" i="78"/>
  <c r="O189" i="78"/>
  <c r="O188" i="78"/>
  <c r="O187" i="78"/>
  <c r="O186" i="78"/>
  <c r="O185" i="78"/>
  <c r="O184" i="78"/>
  <c r="O183" i="78"/>
  <c r="O182" i="78"/>
  <c r="O181" i="78"/>
  <c r="O180" i="78"/>
  <c r="O179" i="78"/>
  <c r="O178" i="78"/>
  <c r="O177" i="78"/>
  <c r="O176" i="78"/>
  <c r="O175" i="78"/>
  <c r="O174" i="78"/>
  <c r="O173" i="78"/>
  <c r="O172" i="78"/>
  <c r="O171" i="78"/>
  <c r="O170" i="78"/>
  <c r="O169" i="78"/>
  <c r="O168" i="78"/>
  <c r="O167" i="78"/>
  <c r="O166" i="78"/>
  <c r="O165" i="78"/>
  <c r="O164" i="78"/>
  <c r="O163" i="78"/>
  <c r="O162" i="78"/>
  <c r="O161" i="78"/>
  <c r="O160" i="78"/>
  <c r="O159" i="78"/>
  <c r="O158" i="78"/>
  <c r="O157" i="78"/>
  <c r="O156" i="78"/>
  <c r="O155" i="78"/>
  <c r="O154" i="78"/>
  <c r="O153" i="78"/>
  <c r="O152" i="78"/>
  <c r="O151" i="78"/>
  <c r="O150" i="78"/>
  <c r="O149" i="78"/>
  <c r="O148" i="78"/>
  <c r="O147" i="78"/>
  <c r="O146" i="78"/>
  <c r="O145" i="78"/>
  <c r="O144" i="78"/>
  <c r="O143" i="78"/>
  <c r="O142" i="78"/>
  <c r="O141" i="78"/>
  <c r="O140" i="78"/>
  <c r="O139" i="78"/>
  <c r="O138" i="78"/>
  <c r="O137" i="78"/>
  <c r="O136" i="78"/>
  <c r="O135" i="78"/>
  <c r="O134" i="78"/>
  <c r="O133" i="78"/>
  <c r="O132" i="78"/>
  <c r="O131" i="78"/>
  <c r="O130" i="78"/>
  <c r="O129" i="78"/>
  <c r="O128" i="78"/>
  <c r="O127" i="78"/>
  <c r="O126" i="78"/>
  <c r="O125" i="78"/>
  <c r="O124" i="78"/>
  <c r="O123" i="78"/>
  <c r="O122" i="78"/>
  <c r="O121" i="78"/>
  <c r="O120" i="78"/>
  <c r="O119" i="78"/>
  <c r="O118" i="78"/>
  <c r="O117" i="78"/>
  <c r="O116" i="78"/>
  <c r="O115" i="78"/>
  <c r="O114" i="78"/>
  <c r="O113" i="78"/>
  <c r="O112" i="78"/>
  <c r="O111" i="78"/>
  <c r="O110" i="78"/>
  <c r="O109" i="78"/>
  <c r="O108" i="78"/>
  <c r="O107" i="78"/>
  <c r="O106" i="78"/>
  <c r="O105" i="78"/>
  <c r="O104" i="78"/>
  <c r="O103" i="78"/>
  <c r="O102" i="78"/>
  <c r="O101" i="78"/>
  <c r="O100" i="78"/>
  <c r="O99" i="78"/>
  <c r="O98" i="78"/>
  <c r="O97" i="78"/>
  <c r="O96" i="78"/>
  <c r="O95" i="78"/>
  <c r="O94" i="78"/>
  <c r="O93" i="78"/>
  <c r="O92" i="78"/>
  <c r="O91" i="78"/>
  <c r="O90" i="78"/>
  <c r="O89" i="78"/>
  <c r="O88" i="78"/>
  <c r="O87" i="78"/>
  <c r="O86" i="78"/>
  <c r="O85" i="78"/>
  <c r="O84" i="78"/>
  <c r="O83" i="78"/>
  <c r="O82" i="78"/>
  <c r="O81" i="78"/>
  <c r="O80" i="78"/>
  <c r="O79" i="78"/>
  <c r="O78" i="78"/>
  <c r="O77" i="78"/>
  <c r="O76" i="78"/>
  <c r="O75" i="78"/>
  <c r="O74" i="78"/>
  <c r="O73" i="78"/>
  <c r="O72" i="78"/>
  <c r="O71" i="78"/>
  <c r="O70" i="78"/>
  <c r="O69" i="78"/>
  <c r="O68" i="78"/>
  <c r="O67" i="78"/>
  <c r="O66" i="78"/>
  <c r="O65" i="78"/>
  <c r="O64" i="78"/>
  <c r="O63" i="78"/>
  <c r="O62" i="78"/>
  <c r="O61" i="78"/>
  <c r="O60" i="78"/>
  <c r="O59" i="78"/>
  <c r="O58" i="78"/>
  <c r="O57" i="78"/>
  <c r="O56" i="78"/>
  <c r="O55" i="78"/>
  <c r="O54" i="78"/>
  <c r="O53" i="78"/>
  <c r="O52" i="78"/>
  <c r="O51" i="78"/>
  <c r="O50" i="78"/>
  <c r="O49" i="78"/>
  <c r="O48" i="78"/>
  <c r="O47" i="78"/>
  <c r="O46" i="78"/>
  <c r="O45" i="78"/>
  <c r="O44" i="78"/>
  <c r="O43" i="78"/>
  <c r="O42" i="78"/>
  <c r="O41" i="78"/>
  <c r="O40" i="78"/>
  <c r="O39" i="78"/>
  <c r="O38" i="78"/>
  <c r="O37" i="78"/>
  <c r="O36" i="78"/>
  <c r="O35" i="78"/>
  <c r="O34" i="78"/>
  <c r="O33" i="78"/>
  <c r="O32" i="78"/>
  <c r="O31" i="78"/>
  <c r="O30" i="78"/>
  <c r="O29" i="78"/>
  <c r="O28" i="78"/>
  <c r="O27" i="78"/>
  <c r="O26" i="78"/>
  <c r="O25" i="78"/>
  <c r="O24" i="78"/>
  <c r="O23" i="78"/>
  <c r="O22" i="78"/>
  <c r="O21" i="78"/>
  <c r="O20" i="78"/>
  <c r="O19" i="78"/>
  <c r="O18" i="78"/>
  <c r="O17" i="78"/>
  <c r="O16" i="78"/>
  <c r="O15" i="78"/>
  <c r="O14" i="78"/>
  <c r="O13" i="78"/>
  <c r="O12" i="78"/>
  <c r="O11" i="78"/>
  <c r="O10" i="78"/>
  <c r="O9" i="78"/>
  <c r="D6" i="78"/>
  <c r="D5" i="78"/>
  <c r="D2" i="78"/>
  <c r="B2" i="78"/>
  <c r="N310" i="77"/>
  <c r="N314" i="77" s="1"/>
  <c r="M310" i="77"/>
  <c r="M314" i="77" s="1"/>
  <c r="N311" i="77"/>
  <c r="N315" i="77" s="1"/>
  <c r="M311" i="77"/>
  <c r="M315" i="77" s="1"/>
  <c r="E34" i="1"/>
  <c r="G34" i="1" s="1"/>
  <c r="N309" i="77"/>
  <c r="M309" i="77"/>
  <c r="O308" i="77"/>
  <c r="O307" i="77"/>
  <c r="O306" i="77"/>
  <c r="O305" i="77"/>
  <c r="O304" i="77"/>
  <c r="O303" i="77"/>
  <c r="O302" i="77"/>
  <c r="O301" i="77"/>
  <c r="O300" i="77"/>
  <c r="O299" i="77"/>
  <c r="O298" i="77"/>
  <c r="O297" i="77"/>
  <c r="O296" i="77"/>
  <c r="O295" i="77"/>
  <c r="O294" i="77"/>
  <c r="O293" i="77"/>
  <c r="O292" i="77"/>
  <c r="O291" i="77"/>
  <c r="O290" i="77"/>
  <c r="O289" i="77"/>
  <c r="O288" i="77"/>
  <c r="O287" i="77"/>
  <c r="O286" i="77"/>
  <c r="O285" i="77"/>
  <c r="O284" i="77"/>
  <c r="O283" i="77"/>
  <c r="O282" i="77"/>
  <c r="O281" i="77"/>
  <c r="O280" i="77"/>
  <c r="O279" i="77"/>
  <c r="O278" i="77"/>
  <c r="O277" i="77"/>
  <c r="O276" i="77"/>
  <c r="O275" i="77"/>
  <c r="O274" i="77"/>
  <c r="O273" i="77"/>
  <c r="O272" i="77"/>
  <c r="O271" i="77"/>
  <c r="O270" i="77"/>
  <c r="O269" i="77"/>
  <c r="O268" i="77"/>
  <c r="O267" i="77"/>
  <c r="O266" i="77"/>
  <c r="O265" i="77"/>
  <c r="O264" i="77"/>
  <c r="O263" i="77"/>
  <c r="O262" i="77"/>
  <c r="O261" i="77"/>
  <c r="O260" i="77"/>
  <c r="O259" i="77"/>
  <c r="O258" i="77"/>
  <c r="O257" i="77"/>
  <c r="O256" i="77"/>
  <c r="O255" i="77"/>
  <c r="O254" i="77"/>
  <c r="O253" i="77"/>
  <c r="O252" i="77"/>
  <c r="O251" i="77"/>
  <c r="O250" i="77"/>
  <c r="O249" i="77"/>
  <c r="O248" i="77"/>
  <c r="O247" i="77"/>
  <c r="O246" i="77"/>
  <c r="O245" i="77"/>
  <c r="O244" i="77"/>
  <c r="O243" i="77"/>
  <c r="O242" i="77"/>
  <c r="O241" i="77"/>
  <c r="O240" i="77"/>
  <c r="O239" i="77"/>
  <c r="O238" i="77"/>
  <c r="O237" i="77"/>
  <c r="O236" i="77"/>
  <c r="O235" i="77"/>
  <c r="O234" i="77"/>
  <c r="O233" i="77"/>
  <c r="O232" i="77"/>
  <c r="O231" i="77"/>
  <c r="O230" i="77"/>
  <c r="O229" i="77"/>
  <c r="O228" i="77"/>
  <c r="O227" i="77"/>
  <c r="O226" i="77"/>
  <c r="O225" i="77"/>
  <c r="O224" i="77"/>
  <c r="O223" i="77"/>
  <c r="O222" i="77"/>
  <c r="O221" i="77"/>
  <c r="O220" i="77"/>
  <c r="O219" i="77"/>
  <c r="O218" i="77"/>
  <c r="O217" i="77"/>
  <c r="O216" i="77"/>
  <c r="O215" i="77"/>
  <c r="O214" i="77"/>
  <c r="O213" i="77"/>
  <c r="O212" i="77"/>
  <c r="O211" i="77"/>
  <c r="O210" i="77"/>
  <c r="O209" i="77"/>
  <c r="O208" i="77"/>
  <c r="O207" i="77"/>
  <c r="O206" i="77"/>
  <c r="O205" i="77"/>
  <c r="O204" i="77"/>
  <c r="O203" i="77"/>
  <c r="O202" i="77"/>
  <c r="O201" i="77"/>
  <c r="O200" i="77"/>
  <c r="O199" i="77"/>
  <c r="O198" i="77"/>
  <c r="O197" i="77"/>
  <c r="O196" i="77"/>
  <c r="O195" i="77"/>
  <c r="O194" i="77"/>
  <c r="O193" i="77"/>
  <c r="O192" i="77"/>
  <c r="O191" i="77"/>
  <c r="O190" i="77"/>
  <c r="O189" i="77"/>
  <c r="O188" i="77"/>
  <c r="O187" i="77"/>
  <c r="O186" i="77"/>
  <c r="O185" i="77"/>
  <c r="O184" i="77"/>
  <c r="O183" i="77"/>
  <c r="O182" i="77"/>
  <c r="O181" i="77"/>
  <c r="O180" i="77"/>
  <c r="O179" i="77"/>
  <c r="O178" i="77"/>
  <c r="O177" i="77"/>
  <c r="O176" i="77"/>
  <c r="O175" i="77"/>
  <c r="O174" i="77"/>
  <c r="O173" i="77"/>
  <c r="O172" i="77"/>
  <c r="O171" i="77"/>
  <c r="O170" i="77"/>
  <c r="O169" i="77"/>
  <c r="O168" i="77"/>
  <c r="O167" i="77"/>
  <c r="O166" i="77"/>
  <c r="O165" i="77"/>
  <c r="O164" i="77"/>
  <c r="O163" i="77"/>
  <c r="O162" i="77"/>
  <c r="O161" i="77"/>
  <c r="O160" i="77"/>
  <c r="O159" i="77"/>
  <c r="O158" i="77"/>
  <c r="O157" i="77"/>
  <c r="O156" i="77"/>
  <c r="O155" i="77"/>
  <c r="O154" i="77"/>
  <c r="O153" i="77"/>
  <c r="O152" i="77"/>
  <c r="O151" i="77"/>
  <c r="O150" i="77"/>
  <c r="O149" i="77"/>
  <c r="O148" i="77"/>
  <c r="O147" i="77"/>
  <c r="O146" i="77"/>
  <c r="O145" i="77"/>
  <c r="O144" i="77"/>
  <c r="O143" i="77"/>
  <c r="O142" i="77"/>
  <c r="O141" i="77"/>
  <c r="O140" i="77"/>
  <c r="O139" i="77"/>
  <c r="O138" i="77"/>
  <c r="O137" i="77"/>
  <c r="O136" i="77"/>
  <c r="O135" i="77"/>
  <c r="O134" i="77"/>
  <c r="O133" i="77"/>
  <c r="O132" i="77"/>
  <c r="O131" i="77"/>
  <c r="O130" i="77"/>
  <c r="O129" i="77"/>
  <c r="O128" i="77"/>
  <c r="O127" i="77"/>
  <c r="O126" i="77"/>
  <c r="O125" i="77"/>
  <c r="O124" i="77"/>
  <c r="O123" i="77"/>
  <c r="O122" i="77"/>
  <c r="O121" i="77"/>
  <c r="O120" i="77"/>
  <c r="O119" i="77"/>
  <c r="O118" i="77"/>
  <c r="O117" i="77"/>
  <c r="O116" i="77"/>
  <c r="O115" i="77"/>
  <c r="O114" i="77"/>
  <c r="O113" i="77"/>
  <c r="O112" i="77"/>
  <c r="O111" i="77"/>
  <c r="O110" i="77"/>
  <c r="O109" i="77"/>
  <c r="O108" i="77"/>
  <c r="O107" i="77"/>
  <c r="O106" i="77"/>
  <c r="O105" i="77"/>
  <c r="O104" i="77"/>
  <c r="O103" i="77"/>
  <c r="O102" i="77"/>
  <c r="O101" i="77"/>
  <c r="O100" i="77"/>
  <c r="O99" i="77"/>
  <c r="O98" i="77"/>
  <c r="O97" i="77"/>
  <c r="O96" i="77"/>
  <c r="O95" i="77"/>
  <c r="O94" i="77"/>
  <c r="O93" i="77"/>
  <c r="O92" i="77"/>
  <c r="O91" i="77"/>
  <c r="O90" i="77"/>
  <c r="O89" i="77"/>
  <c r="O88" i="77"/>
  <c r="O87" i="77"/>
  <c r="O86" i="77"/>
  <c r="O85" i="77"/>
  <c r="O84" i="77"/>
  <c r="O83" i="77"/>
  <c r="O82" i="77"/>
  <c r="O81" i="77"/>
  <c r="O80" i="77"/>
  <c r="O79" i="77"/>
  <c r="O78" i="77"/>
  <c r="O77" i="77"/>
  <c r="O76" i="77"/>
  <c r="O75" i="77"/>
  <c r="O74" i="77"/>
  <c r="O73" i="77"/>
  <c r="O72" i="77"/>
  <c r="O71" i="77"/>
  <c r="O70" i="77"/>
  <c r="O69" i="77"/>
  <c r="O68" i="77"/>
  <c r="O67" i="77"/>
  <c r="O66" i="77"/>
  <c r="O65" i="77"/>
  <c r="O64" i="77"/>
  <c r="O63" i="77"/>
  <c r="O62" i="77"/>
  <c r="O61" i="77"/>
  <c r="O60" i="77"/>
  <c r="O59" i="77"/>
  <c r="O58" i="77"/>
  <c r="O57" i="77"/>
  <c r="O56" i="77"/>
  <c r="O55" i="77"/>
  <c r="O54" i="77"/>
  <c r="O53" i="77"/>
  <c r="O52" i="77"/>
  <c r="O51" i="77"/>
  <c r="O50" i="77"/>
  <c r="O49" i="77"/>
  <c r="O48" i="77"/>
  <c r="O47" i="77"/>
  <c r="O46" i="77"/>
  <c r="O45" i="77"/>
  <c r="O44" i="77"/>
  <c r="O43" i="77"/>
  <c r="O42" i="77"/>
  <c r="O41" i="77"/>
  <c r="O40" i="77"/>
  <c r="O39" i="77"/>
  <c r="O38" i="77"/>
  <c r="O37" i="77"/>
  <c r="O36" i="77"/>
  <c r="O35" i="77"/>
  <c r="O34" i="77"/>
  <c r="O33" i="77"/>
  <c r="O32" i="77"/>
  <c r="O31" i="77"/>
  <c r="O30" i="77"/>
  <c r="O29" i="77"/>
  <c r="O28" i="77"/>
  <c r="O27" i="77"/>
  <c r="O26" i="77"/>
  <c r="O25" i="77"/>
  <c r="O24" i="77"/>
  <c r="O23" i="77"/>
  <c r="O22" i="77"/>
  <c r="O21" i="77"/>
  <c r="O20" i="77"/>
  <c r="O19" i="77"/>
  <c r="O18" i="77"/>
  <c r="O17" i="77"/>
  <c r="O16" i="77"/>
  <c r="O15" i="77"/>
  <c r="O14" i="77"/>
  <c r="O13" i="77"/>
  <c r="O12" i="77"/>
  <c r="O11" i="77"/>
  <c r="O10" i="77"/>
  <c r="O9" i="77"/>
  <c r="D6" i="77"/>
  <c r="D5" i="77"/>
  <c r="D2" i="77"/>
  <c r="B2" i="77"/>
  <c r="N311" i="76"/>
  <c r="N315" i="76" s="1"/>
  <c r="N310" i="76"/>
  <c r="N314" i="76" s="1"/>
  <c r="M311" i="76"/>
  <c r="M315" i="76" s="1"/>
  <c r="M310" i="76"/>
  <c r="M314" i="76" s="1"/>
  <c r="E32" i="1"/>
  <c r="G32" i="1" s="1"/>
  <c r="E31" i="1"/>
  <c r="G31" i="1" s="1"/>
  <c r="N309" i="76"/>
  <c r="M309" i="76"/>
  <c r="O308" i="76"/>
  <c r="O307" i="76"/>
  <c r="O306" i="76"/>
  <c r="O305" i="76"/>
  <c r="O304" i="76"/>
  <c r="O303" i="76"/>
  <c r="O302" i="76"/>
  <c r="O301" i="76"/>
  <c r="O300" i="76"/>
  <c r="O299" i="76"/>
  <c r="O298" i="76"/>
  <c r="O297" i="76"/>
  <c r="O296" i="76"/>
  <c r="O295" i="76"/>
  <c r="O294" i="76"/>
  <c r="O293" i="76"/>
  <c r="O292" i="76"/>
  <c r="O291" i="76"/>
  <c r="O290" i="76"/>
  <c r="O289" i="76"/>
  <c r="O288" i="76"/>
  <c r="O287" i="76"/>
  <c r="O286" i="76"/>
  <c r="O285" i="76"/>
  <c r="O284" i="76"/>
  <c r="O283" i="76"/>
  <c r="O282" i="76"/>
  <c r="O281" i="76"/>
  <c r="O280" i="76"/>
  <c r="O279" i="76"/>
  <c r="O278" i="76"/>
  <c r="O277" i="76"/>
  <c r="O276" i="76"/>
  <c r="O275" i="76"/>
  <c r="O274" i="76"/>
  <c r="O273" i="76"/>
  <c r="O272" i="76"/>
  <c r="O271" i="76"/>
  <c r="O270" i="76"/>
  <c r="O269" i="76"/>
  <c r="O268" i="76"/>
  <c r="O267" i="76"/>
  <c r="O266" i="76"/>
  <c r="O265" i="76"/>
  <c r="O264" i="76"/>
  <c r="O263" i="76"/>
  <c r="O262" i="76"/>
  <c r="O261" i="76"/>
  <c r="O260" i="76"/>
  <c r="O259" i="76"/>
  <c r="O258" i="76"/>
  <c r="O257" i="76"/>
  <c r="O256" i="76"/>
  <c r="O255" i="76"/>
  <c r="O254" i="76"/>
  <c r="O253" i="76"/>
  <c r="O252" i="76"/>
  <c r="O251" i="76"/>
  <c r="O250" i="76"/>
  <c r="O249" i="76"/>
  <c r="O248" i="76"/>
  <c r="O247" i="76"/>
  <c r="O246" i="76"/>
  <c r="O245" i="76"/>
  <c r="O244" i="76"/>
  <c r="O243" i="76"/>
  <c r="O242" i="76"/>
  <c r="O241" i="76"/>
  <c r="O240" i="76"/>
  <c r="O239" i="76"/>
  <c r="O238" i="76"/>
  <c r="O237" i="76"/>
  <c r="O236" i="76"/>
  <c r="O235" i="76"/>
  <c r="O234" i="76"/>
  <c r="O233" i="76"/>
  <c r="O232" i="76"/>
  <c r="O231" i="76"/>
  <c r="O230" i="76"/>
  <c r="O229" i="76"/>
  <c r="O228" i="76"/>
  <c r="O227" i="76"/>
  <c r="O226" i="76"/>
  <c r="O225" i="76"/>
  <c r="O224" i="76"/>
  <c r="O223" i="76"/>
  <c r="O222" i="76"/>
  <c r="O221" i="76"/>
  <c r="O220" i="76"/>
  <c r="O219" i="76"/>
  <c r="O218" i="76"/>
  <c r="O217" i="76"/>
  <c r="O216" i="76"/>
  <c r="O215" i="76"/>
  <c r="O214" i="76"/>
  <c r="O213" i="76"/>
  <c r="O212" i="76"/>
  <c r="O211" i="76"/>
  <c r="O210" i="76"/>
  <c r="O209" i="76"/>
  <c r="O208" i="76"/>
  <c r="O207" i="76"/>
  <c r="O206" i="76"/>
  <c r="O205" i="76"/>
  <c r="O204" i="76"/>
  <c r="O203" i="76"/>
  <c r="O202" i="76"/>
  <c r="O201" i="76"/>
  <c r="O200" i="76"/>
  <c r="O199" i="76"/>
  <c r="O198" i="76"/>
  <c r="O197" i="76"/>
  <c r="O196" i="76"/>
  <c r="O195" i="76"/>
  <c r="O194" i="76"/>
  <c r="O193" i="76"/>
  <c r="O192" i="76"/>
  <c r="O191" i="76"/>
  <c r="O190" i="76"/>
  <c r="O189" i="76"/>
  <c r="O188" i="76"/>
  <c r="O187" i="76"/>
  <c r="O186" i="76"/>
  <c r="O185" i="76"/>
  <c r="O184" i="76"/>
  <c r="O183" i="76"/>
  <c r="O182" i="76"/>
  <c r="O181" i="76"/>
  <c r="O180" i="76"/>
  <c r="O179" i="76"/>
  <c r="O178" i="76"/>
  <c r="O177" i="76"/>
  <c r="O176" i="76"/>
  <c r="O175" i="76"/>
  <c r="O174" i="76"/>
  <c r="O173" i="76"/>
  <c r="O172" i="76"/>
  <c r="O171" i="76"/>
  <c r="O170" i="76"/>
  <c r="O169" i="76"/>
  <c r="O168" i="76"/>
  <c r="O167" i="76"/>
  <c r="O166" i="76"/>
  <c r="O165" i="76"/>
  <c r="O164" i="76"/>
  <c r="O163" i="76"/>
  <c r="O162" i="76"/>
  <c r="O161" i="76"/>
  <c r="O160" i="76"/>
  <c r="O159" i="76"/>
  <c r="O158" i="76"/>
  <c r="O157" i="76"/>
  <c r="O156" i="76"/>
  <c r="O155" i="76"/>
  <c r="O154" i="76"/>
  <c r="O153" i="76"/>
  <c r="O152" i="76"/>
  <c r="O151" i="76"/>
  <c r="O150" i="76"/>
  <c r="O149" i="76"/>
  <c r="O148" i="76"/>
  <c r="O147" i="76"/>
  <c r="O146" i="76"/>
  <c r="O145" i="76"/>
  <c r="O144" i="76"/>
  <c r="O143" i="76"/>
  <c r="O142" i="76"/>
  <c r="O141" i="76"/>
  <c r="O140" i="76"/>
  <c r="O139" i="76"/>
  <c r="O138" i="76"/>
  <c r="O137" i="76"/>
  <c r="O136" i="76"/>
  <c r="O135" i="76"/>
  <c r="O134" i="76"/>
  <c r="O133" i="76"/>
  <c r="O132" i="76"/>
  <c r="O131" i="76"/>
  <c r="O130" i="76"/>
  <c r="O129" i="76"/>
  <c r="O128" i="76"/>
  <c r="O127" i="76"/>
  <c r="O126" i="76"/>
  <c r="O125" i="76"/>
  <c r="O124" i="76"/>
  <c r="O123" i="76"/>
  <c r="O122" i="76"/>
  <c r="O121" i="76"/>
  <c r="O120" i="76"/>
  <c r="O119" i="76"/>
  <c r="O118" i="76"/>
  <c r="O117" i="76"/>
  <c r="O116" i="76"/>
  <c r="O115" i="76"/>
  <c r="O114" i="76"/>
  <c r="O113" i="76"/>
  <c r="O112" i="76"/>
  <c r="O111" i="76"/>
  <c r="O110" i="76"/>
  <c r="O109" i="76"/>
  <c r="O108" i="76"/>
  <c r="O107" i="76"/>
  <c r="O106" i="76"/>
  <c r="O105" i="76"/>
  <c r="O104" i="76"/>
  <c r="O103" i="76"/>
  <c r="O102" i="76"/>
  <c r="O101" i="76"/>
  <c r="O100" i="76"/>
  <c r="O99" i="76"/>
  <c r="O98" i="76"/>
  <c r="O97" i="76"/>
  <c r="O96" i="76"/>
  <c r="O95" i="76"/>
  <c r="O94" i="76"/>
  <c r="O93" i="76"/>
  <c r="O92" i="76"/>
  <c r="O91" i="76"/>
  <c r="O90" i="76"/>
  <c r="O89" i="76"/>
  <c r="O88" i="76"/>
  <c r="O87" i="76"/>
  <c r="O86" i="76"/>
  <c r="O85" i="76"/>
  <c r="O84" i="76"/>
  <c r="O83" i="76"/>
  <c r="O82" i="76"/>
  <c r="O81" i="76"/>
  <c r="O80" i="76"/>
  <c r="O79" i="76"/>
  <c r="O78" i="76"/>
  <c r="O77" i="76"/>
  <c r="O76" i="76"/>
  <c r="O75" i="76"/>
  <c r="O74" i="76"/>
  <c r="O73" i="76"/>
  <c r="O72" i="76"/>
  <c r="O71" i="76"/>
  <c r="O70" i="76"/>
  <c r="O69" i="76"/>
  <c r="O68" i="76"/>
  <c r="O67" i="76"/>
  <c r="O66" i="76"/>
  <c r="O65" i="76"/>
  <c r="O64" i="76"/>
  <c r="O63" i="76"/>
  <c r="O62" i="76"/>
  <c r="O61" i="76"/>
  <c r="O60" i="76"/>
  <c r="O59" i="76"/>
  <c r="O58" i="76"/>
  <c r="O57" i="76"/>
  <c r="O56" i="76"/>
  <c r="O55" i="76"/>
  <c r="O54" i="76"/>
  <c r="O53" i="76"/>
  <c r="O52" i="76"/>
  <c r="O51" i="76"/>
  <c r="O50" i="76"/>
  <c r="O49" i="76"/>
  <c r="O48" i="76"/>
  <c r="O47" i="76"/>
  <c r="O46" i="76"/>
  <c r="O45" i="76"/>
  <c r="O44" i="76"/>
  <c r="O43" i="76"/>
  <c r="O42" i="76"/>
  <c r="O41" i="76"/>
  <c r="O40" i="76"/>
  <c r="O39" i="76"/>
  <c r="O38" i="76"/>
  <c r="O37" i="76"/>
  <c r="O36" i="76"/>
  <c r="O35" i="76"/>
  <c r="O34" i="76"/>
  <c r="O33" i="76"/>
  <c r="O32" i="76"/>
  <c r="O31" i="76"/>
  <c r="O30" i="76"/>
  <c r="O29" i="76"/>
  <c r="O28" i="76"/>
  <c r="O27" i="76"/>
  <c r="O26" i="76"/>
  <c r="O25" i="76"/>
  <c r="O24" i="76"/>
  <c r="O23" i="76"/>
  <c r="O22" i="76"/>
  <c r="O21" i="76"/>
  <c r="O20" i="76"/>
  <c r="O19" i="76"/>
  <c r="O18" i="76"/>
  <c r="O17" i="76"/>
  <c r="O16" i="76"/>
  <c r="O15" i="76"/>
  <c r="O14" i="76"/>
  <c r="O13" i="76"/>
  <c r="O12" i="76"/>
  <c r="O11" i="76"/>
  <c r="O10" i="76"/>
  <c r="O9" i="76"/>
  <c r="D6" i="76"/>
  <c r="D5" i="76"/>
  <c r="D2" i="76"/>
  <c r="B2" i="76"/>
  <c r="M310" i="75"/>
  <c r="M314" i="75" s="1"/>
  <c r="N311" i="75"/>
  <c r="N315" i="75" s="1"/>
  <c r="E30" i="1" s="1"/>
  <c r="G30" i="1" s="1"/>
  <c r="M311" i="75"/>
  <c r="M315" i="75" s="1"/>
  <c r="N310" i="75"/>
  <c r="N314" i="75" s="1"/>
  <c r="E29" i="1" s="1"/>
  <c r="G29" i="1" s="1"/>
  <c r="N309" i="75"/>
  <c r="M309" i="75"/>
  <c r="O308" i="75"/>
  <c r="O307" i="75"/>
  <c r="O306" i="75"/>
  <c r="O305" i="75"/>
  <c r="O304" i="75"/>
  <c r="O303" i="75"/>
  <c r="O302" i="75"/>
  <c r="O301" i="75"/>
  <c r="O300" i="75"/>
  <c r="O299" i="75"/>
  <c r="O298" i="75"/>
  <c r="O297" i="75"/>
  <c r="O296" i="75"/>
  <c r="O295" i="75"/>
  <c r="O294" i="75"/>
  <c r="O293" i="75"/>
  <c r="O292" i="75"/>
  <c r="O291" i="75"/>
  <c r="O290" i="75"/>
  <c r="O289" i="75"/>
  <c r="O288" i="75"/>
  <c r="O287" i="75"/>
  <c r="O286" i="75"/>
  <c r="O285" i="75"/>
  <c r="O284" i="75"/>
  <c r="O283" i="75"/>
  <c r="O282" i="75"/>
  <c r="O281" i="75"/>
  <c r="O280" i="75"/>
  <c r="O279" i="75"/>
  <c r="O278" i="75"/>
  <c r="O277" i="75"/>
  <c r="O276" i="75"/>
  <c r="O275" i="75"/>
  <c r="O274" i="75"/>
  <c r="O273" i="75"/>
  <c r="O272" i="75"/>
  <c r="O271" i="75"/>
  <c r="O270" i="75"/>
  <c r="O269" i="75"/>
  <c r="O268" i="75"/>
  <c r="O267" i="75"/>
  <c r="O266" i="75"/>
  <c r="O265" i="75"/>
  <c r="O264" i="75"/>
  <c r="O263" i="75"/>
  <c r="O262" i="75"/>
  <c r="O261" i="75"/>
  <c r="O260" i="75"/>
  <c r="O259" i="75"/>
  <c r="O258" i="75"/>
  <c r="O257" i="75"/>
  <c r="O256" i="75"/>
  <c r="O255" i="75"/>
  <c r="O254" i="75"/>
  <c r="O253" i="75"/>
  <c r="O252" i="75"/>
  <c r="O251" i="75"/>
  <c r="O250" i="75"/>
  <c r="O249" i="75"/>
  <c r="O248" i="75"/>
  <c r="O247" i="75"/>
  <c r="O246" i="75"/>
  <c r="O245" i="75"/>
  <c r="O244" i="75"/>
  <c r="O243" i="75"/>
  <c r="O242" i="75"/>
  <c r="O241" i="75"/>
  <c r="O240" i="75"/>
  <c r="O239" i="75"/>
  <c r="O238" i="75"/>
  <c r="O237" i="75"/>
  <c r="O236" i="75"/>
  <c r="O235" i="75"/>
  <c r="O234" i="75"/>
  <c r="O233" i="75"/>
  <c r="O232" i="75"/>
  <c r="O231" i="75"/>
  <c r="O230" i="75"/>
  <c r="O229" i="75"/>
  <c r="O228" i="75"/>
  <c r="O227" i="75"/>
  <c r="O226" i="75"/>
  <c r="O225" i="75"/>
  <c r="O224" i="75"/>
  <c r="O223" i="75"/>
  <c r="O222" i="75"/>
  <c r="O221" i="75"/>
  <c r="O220" i="75"/>
  <c r="O219" i="75"/>
  <c r="O218" i="75"/>
  <c r="O217" i="75"/>
  <c r="O216" i="75"/>
  <c r="O215" i="75"/>
  <c r="O214" i="75"/>
  <c r="O213" i="75"/>
  <c r="O212" i="75"/>
  <c r="O211" i="75"/>
  <c r="O210" i="75"/>
  <c r="O209" i="75"/>
  <c r="O208" i="75"/>
  <c r="O207" i="75"/>
  <c r="O206" i="75"/>
  <c r="O205" i="75"/>
  <c r="O204" i="75"/>
  <c r="O203" i="75"/>
  <c r="O202" i="75"/>
  <c r="O201" i="75"/>
  <c r="O200" i="75"/>
  <c r="O199" i="75"/>
  <c r="O198" i="75"/>
  <c r="O197" i="75"/>
  <c r="O196" i="75"/>
  <c r="O195" i="75"/>
  <c r="O194" i="75"/>
  <c r="O193" i="75"/>
  <c r="O192" i="75"/>
  <c r="O191" i="75"/>
  <c r="O190" i="75"/>
  <c r="O189" i="75"/>
  <c r="O188" i="75"/>
  <c r="O187" i="75"/>
  <c r="O186" i="75"/>
  <c r="O185" i="75"/>
  <c r="O184" i="75"/>
  <c r="O183" i="75"/>
  <c r="O182" i="75"/>
  <c r="O181" i="75"/>
  <c r="O180" i="75"/>
  <c r="O179" i="75"/>
  <c r="O178" i="75"/>
  <c r="O177" i="75"/>
  <c r="O176" i="75"/>
  <c r="O175" i="75"/>
  <c r="O174" i="75"/>
  <c r="O173" i="75"/>
  <c r="O172" i="75"/>
  <c r="O171" i="75"/>
  <c r="O170" i="75"/>
  <c r="O169" i="75"/>
  <c r="O168" i="75"/>
  <c r="O167" i="75"/>
  <c r="O166" i="75"/>
  <c r="O165" i="75"/>
  <c r="O164" i="75"/>
  <c r="O163" i="75"/>
  <c r="O162" i="75"/>
  <c r="O161" i="75"/>
  <c r="O160" i="75"/>
  <c r="O159" i="75"/>
  <c r="O158" i="75"/>
  <c r="O157" i="75"/>
  <c r="O156" i="75"/>
  <c r="O155" i="75"/>
  <c r="O154" i="75"/>
  <c r="O153" i="75"/>
  <c r="O152" i="75"/>
  <c r="O151" i="75"/>
  <c r="O150" i="75"/>
  <c r="O149" i="75"/>
  <c r="O148" i="75"/>
  <c r="O147" i="75"/>
  <c r="O146" i="75"/>
  <c r="O145" i="75"/>
  <c r="O144" i="75"/>
  <c r="O143" i="75"/>
  <c r="O142" i="75"/>
  <c r="O141" i="75"/>
  <c r="O140" i="75"/>
  <c r="O139" i="75"/>
  <c r="O138" i="75"/>
  <c r="O137" i="75"/>
  <c r="O136" i="75"/>
  <c r="O135" i="75"/>
  <c r="O134" i="75"/>
  <c r="O133" i="75"/>
  <c r="O132" i="75"/>
  <c r="O131" i="75"/>
  <c r="O130" i="75"/>
  <c r="O129" i="75"/>
  <c r="O128" i="75"/>
  <c r="O127" i="75"/>
  <c r="O126" i="75"/>
  <c r="O125" i="75"/>
  <c r="O124" i="75"/>
  <c r="O123" i="75"/>
  <c r="O122" i="75"/>
  <c r="O121" i="75"/>
  <c r="O120" i="75"/>
  <c r="O119" i="75"/>
  <c r="O118" i="75"/>
  <c r="O117" i="75"/>
  <c r="O116" i="75"/>
  <c r="O115" i="75"/>
  <c r="O114" i="75"/>
  <c r="O113" i="75"/>
  <c r="O112" i="75"/>
  <c r="O111" i="75"/>
  <c r="O110" i="75"/>
  <c r="O109" i="75"/>
  <c r="O108" i="75"/>
  <c r="O107" i="75"/>
  <c r="O106" i="75"/>
  <c r="O105" i="75"/>
  <c r="O104" i="75"/>
  <c r="O103" i="75"/>
  <c r="O102" i="75"/>
  <c r="O101" i="75"/>
  <c r="O100" i="75"/>
  <c r="O99" i="75"/>
  <c r="O98" i="75"/>
  <c r="O97" i="75"/>
  <c r="O96" i="75"/>
  <c r="O95" i="75"/>
  <c r="O94" i="75"/>
  <c r="O93" i="75"/>
  <c r="O92" i="75"/>
  <c r="O91" i="75"/>
  <c r="O90" i="75"/>
  <c r="O89" i="75"/>
  <c r="O88" i="75"/>
  <c r="O87" i="75"/>
  <c r="O86" i="75"/>
  <c r="O85" i="75"/>
  <c r="O84" i="75"/>
  <c r="O83" i="75"/>
  <c r="O82" i="75"/>
  <c r="O81" i="75"/>
  <c r="O80" i="75"/>
  <c r="O79" i="75"/>
  <c r="O78" i="75"/>
  <c r="O77" i="75"/>
  <c r="O76" i="75"/>
  <c r="O75" i="75"/>
  <c r="O74" i="75"/>
  <c r="O73" i="75"/>
  <c r="O72" i="75"/>
  <c r="O71" i="75"/>
  <c r="O70" i="75"/>
  <c r="O69" i="75"/>
  <c r="O68" i="75"/>
  <c r="O67" i="75"/>
  <c r="O66" i="75"/>
  <c r="O65" i="75"/>
  <c r="O64" i="75"/>
  <c r="O63" i="75"/>
  <c r="O62" i="75"/>
  <c r="O61" i="75"/>
  <c r="O60" i="75"/>
  <c r="O59" i="75"/>
  <c r="O58" i="75"/>
  <c r="O57" i="75"/>
  <c r="O56" i="75"/>
  <c r="O55" i="75"/>
  <c r="O54" i="75"/>
  <c r="O53" i="75"/>
  <c r="O52" i="75"/>
  <c r="O51" i="75"/>
  <c r="O50" i="75"/>
  <c r="O49" i="75"/>
  <c r="O48" i="75"/>
  <c r="O47" i="75"/>
  <c r="O46" i="75"/>
  <c r="O45" i="75"/>
  <c r="O44" i="75"/>
  <c r="O43" i="75"/>
  <c r="O42" i="75"/>
  <c r="O41" i="75"/>
  <c r="O40" i="75"/>
  <c r="O39" i="75"/>
  <c r="O38" i="75"/>
  <c r="O37" i="75"/>
  <c r="O36" i="75"/>
  <c r="O35" i="75"/>
  <c r="O34" i="75"/>
  <c r="O33" i="75"/>
  <c r="O32" i="75"/>
  <c r="O31" i="75"/>
  <c r="O30" i="75"/>
  <c r="O29" i="75"/>
  <c r="O28" i="75"/>
  <c r="O27" i="75"/>
  <c r="O26" i="75"/>
  <c r="O25" i="75"/>
  <c r="O24" i="75"/>
  <c r="O23" i="75"/>
  <c r="O22" i="75"/>
  <c r="O21" i="75"/>
  <c r="O20" i="75"/>
  <c r="O19" i="75"/>
  <c r="O18" i="75"/>
  <c r="O17" i="75"/>
  <c r="O16" i="75"/>
  <c r="O15" i="75"/>
  <c r="O14" i="75"/>
  <c r="O13" i="75"/>
  <c r="O12" i="75"/>
  <c r="O11" i="75"/>
  <c r="O10" i="75"/>
  <c r="O9" i="75"/>
  <c r="D6" i="75"/>
  <c r="D5" i="75"/>
  <c r="D2" i="75"/>
  <c r="B2" i="75"/>
  <c r="N311" i="74"/>
  <c r="N315" i="74" s="1"/>
  <c r="E28" i="1" s="1"/>
  <c r="G28" i="1" s="1"/>
  <c r="N310" i="74"/>
  <c r="M311" i="74"/>
  <c r="M315" i="74" s="1"/>
  <c r="M310" i="74"/>
  <c r="M314" i="74" s="1"/>
  <c r="N309" i="74"/>
  <c r="M309" i="74"/>
  <c r="O308" i="74"/>
  <c r="O307" i="74"/>
  <c r="O306" i="74"/>
  <c r="O305" i="74"/>
  <c r="O304" i="74"/>
  <c r="O303" i="74"/>
  <c r="O302" i="74"/>
  <c r="O301" i="74"/>
  <c r="O300" i="74"/>
  <c r="O299" i="74"/>
  <c r="O298" i="74"/>
  <c r="O297" i="74"/>
  <c r="O296" i="74"/>
  <c r="O295" i="74"/>
  <c r="O294" i="74"/>
  <c r="O293" i="74"/>
  <c r="O292" i="74"/>
  <c r="O291" i="74"/>
  <c r="O290" i="74"/>
  <c r="O289" i="74"/>
  <c r="O288" i="74"/>
  <c r="O287" i="74"/>
  <c r="O286" i="74"/>
  <c r="O285" i="74"/>
  <c r="O284" i="74"/>
  <c r="O283" i="74"/>
  <c r="O282" i="74"/>
  <c r="O281" i="74"/>
  <c r="O280" i="74"/>
  <c r="O279" i="74"/>
  <c r="O278" i="74"/>
  <c r="O277" i="74"/>
  <c r="O276" i="74"/>
  <c r="O275" i="74"/>
  <c r="O274" i="74"/>
  <c r="O273" i="74"/>
  <c r="O272" i="74"/>
  <c r="O271" i="74"/>
  <c r="O270" i="74"/>
  <c r="O269" i="74"/>
  <c r="O268" i="74"/>
  <c r="O267" i="74"/>
  <c r="O266" i="74"/>
  <c r="O265" i="74"/>
  <c r="O264" i="74"/>
  <c r="O263" i="74"/>
  <c r="O262" i="74"/>
  <c r="O261" i="74"/>
  <c r="O260" i="74"/>
  <c r="O259" i="74"/>
  <c r="O258" i="74"/>
  <c r="O257" i="74"/>
  <c r="O256" i="74"/>
  <c r="O255" i="74"/>
  <c r="O254" i="74"/>
  <c r="O253" i="74"/>
  <c r="O252" i="74"/>
  <c r="O251" i="74"/>
  <c r="O250" i="74"/>
  <c r="O249" i="74"/>
  <c r="O248" i="74"/>
  <c r="O247" i="74"/>
  <c r="O246" i="74"/>
  <c r="O245" i="74"/>
  <c r="O244" i="74"/>
  <c r="O243" i="74"/>
  <c r="O242" i="74"/>
  <c r="O241" i="74"/>
  <c r="O240" i="74"/>
  <c r="O239" i="74"/>
  <c r="O238" i="74"/>
  <c r="O237" i="74"/>
  <c r="O236" i="74"/>
  <c r="O235" i="74"/>
  <c r="O234" i="74"/>
  <c r="O233" i="74"/>
  <c r="O232" i="74"/>
  <c r="O231" i="74"/>
  <c r="O230" i="74"/>
  <c r="O229" i="74"/>
  <c r="O228" i="74"/>
  <c r="O227" i="74"/>
  <c r="O226" i="74"/>
  <c r="O225" i="74"/>
  <c r="O224" i="74"/>
  <c r="O223" i="74"/>
  <c r="O222" i="74"/>
  <c r="O221" i="74"/>
  <c r="O220" i="74"/>
  <c r="O219" i="74"/>
  <c r="O218" i="74"/>
  <c r="O217" i="74"/>
  <c r="O216" i="74"/>
  <c r="O215" i="74"/>
  <c r="O214" i="74"/>
  <c r="O213" i="74"/>
  <c r="O212" i="74"/>
  <c r="O211" i="74"/>
  <c r="O210" i="74"/>
  <c r="O209" i="74"/>
  <c r="O208" i="74"/>
  <c r="O207" i="74"/>
  <c r="O206" i="74"/>
  <c r="O205" i="74"/>
  <c r="O204" i="74"/>
  <c r="O203" i="74"/>
  <c r="O202" i="74"/>
  <c r="O201" i="74"/>
  <c r="O200" i="74"/>
  <c r="O199" i="74"/>
  <c r="O198" i="74"/>
  <c r="O197" i="74"/>
  <c r="O196" i="74"/>
  <c r="O195" i="74"/>
  <c r="O194" i="74"/>
  <c r="O193" i="74"/>
  <c r="O192" i="74"/>
  <c r="O191" i="74"/>
  <c r="O190" i="74"/>
  <c r="O189" i="74"/>
  <c r="O188" i="74"/>
  <c r="O187" i="74"/>
  <c r="O186" i="74"/>
  <c r="O185" i="74"/>
  <c r="O184" i="74"/>
  <c r="O183" i="74"/>
  <c r="O182" i="74"/>
  <c r="O181" i="74"/>
  <c r="O180" i="74"/>
  <c r="O179" i="74"/>
  <c r="O178" i="74"/>
  <c r="O177" i="74"/>
  <c r="O176" i="74"/>
  <c r="O175" i="74"/>
  <c r="O174" i="74"/>
  <c r="O173" i="74"/>
  <c r="O172" i="74"/>
  <c r="O171" i="74"/>
  <c r="O170" i="74"/>
  <c r="O169" i="74"/>
  <c r="O168" i="74"/>
  <c r="O167" i="74"/>
  <c r="O166" i="74"/>
  <c r="O165" i="74"/>
  <c r="O164" i="74"/>
  <c r="O163" i="74"/>
  <c r="O162" i="74"/>
  <c r="O161" i="74"/>
  <c r="O160" i="74"/>
  <c r="O159" i="74"/>
  <c r="O158" i="74"/>
  <c r="O157" i="74"/>
  <c r="O156" i="74"/>
  <c r="O155" i="74"/>
  <c r="O154" i="74"/>
  <c r="O153" i="74"/>
  <c r="O152" i="74"/>
  <c r="O151" i="74"/>
  <c r="O150" i="74"/>
  <c r="O149" i="74"/>
  <c r="O148" i="74"/>
  <c r="O147" i="74"/>
  <c r="O146" i="74"/>
  <c r="O145" i="74"/>
  <c r="O144" i="74"/>
  <c r="O143" i="74"/>
  <c r="O142" i="74"/>
  <c r="O141" i="74"/>
  <c r="O140" i="74"/>
  <c r="O139" i="74"/>
  <c r="O138" i="74"/>
  <c r="O137" i="74"/>
  <c r="O136" i="74"/>
  <c r="O135" i="74"/>
  <c r="O134" i="74"/>
  <c r="O133" i="74"/>
  <c r="O132" i="74"/>
  <c r="O131" i="74"/>
  <c r="O130" i="74"/>
  <c r="O129" i="74"/>
  <c r="O128" i="74"/>
  <c r="O127" i="74"/>
  <c r="O126" i="74"/>
  <c r="O125" i="74"/>
  <c r="O124" i="74"/>
  <c r="O123" i="74"/>
  <c r="O122" i="74"/>
  <c r="O121" i="74"/>
  <c r="O120" i="74"/>
  <c r="O119" i="74"/>
  <c r="O118" i="74"/>
  <c r="O117" i="74"/>
  <c r="O116" i="74"/>
  <c r="O115" i="74"/>
  <c r="O114" i="74"/>
  <c r="O113" i="74"/>
  <c r="O112" i="74"/>
  <c r="O111" i="74"/>
  <c r="O110" i="74"/>
  <c r="O109" i="74"/>
  <c r="O108" i="74"/>
  <c r="O107" i="74"/>
  <c r="O106" i="74"/>
  <c r="O105" i="74"/>
  <c r="O104" i="74"/>
  <c r="O103" i="74"/>
  <c r="O102" i="74"/>
  <c r="O101" i="74"/>
  <c r="O100" i="74"/>
  <c r="O99" i="74"/>
  <c r="O98" i="74"/>
  <c r="O97" i="74"/>
  <c r="O96" i="74"/>
  <c r="O95" i="74"/>
  <c r="O94" i="74"/>
  <c r="O93" i="74"/>
  <c r="O92" i="74"/>
  <c r="O91" i="74"/>
  <c r="O90" i="74"/>
  <c r="O89" i="74"/>
  <c r="O88" i="74"/>
  <c r="O87" i="74"/>
  <c r="O86" i="74"/>
  <c r="O85" i="74"/>
  <c r="O84" i="74"/>
  <c r="O83" i="74"/>
  <c r="O82" i="74"/>
  <c r="O81" i="74"/>
  <c r="O80" i="74"/>
  <c r="O79" i="74"/>
  <c r="O78" i="74"/>
  <c r="O77" i="74"/>
  <c r="O76" i="74"/>
  <c r="O75" i="74"/>
  <c r="O74" i="74"/>
  <c r="O73" i="74"/>
  <c r="O72" i="74"/>
  <c r="O71" i="74"/>
  <c r="O70" i="74"/>
  <c r="O69" i="74"/>
  <c r="O68" i="74"/>
  <c r="O67" i="74"/>
  <c r="O66" i="74"/>
  <c r="O65" i="74"/>
  <c r="O64" i="74"/>
  <c r="O63" i="74"/>
  <c r="O62" i="74"/>
  <c r="O61" i="74"/>
  <c r="O60" i="74"/>
  <c r="O59" i="74"/>
  <c r="O58" i="74"/>
  <c r="O57" i="74"/>
  <c r="O56" i="74"/>
  <c r="O55" i="74"/>
  <c r="O54" i="74"/>
  <c r="O53" i="74"/>
  <c r="O52" i="74"/>
  <c r="O51" i="74"/>
  <c r="O50" i="74"/>
  <c r="O49" i="74"/>
  <c r="O48" i="74"/>
  <c r="O47" i="74"/>
  <c r="O46" i="74"/>
  <c r="O45" i="74"/>
  <c r="O44" i="74"/>
  <c r="O43" i="74"/>
  <c r="O42" i="74"/>
  <c r="O41" i="74"/>
  <c r="O40" i="74"/>
  <c r="O39" i="74"/>
  <c r="O38" i="74"/>
  <c r="O37" i="74"/>
  <c r="O36" i="74"/>
  <c r="O35" i="74"/>
  <c r="O34" i="74"/>
  <c r="O33" i="74"/>
  <c r="O32" i="74"/>
  <c r="O31" i="74"/>
  <c r="O30" i="74"/>
  <c r="O29" i="74"/>
  <c r="O28" i="74"/>
  <c r="O27" i="74"/>
  <c r="O26" i="74"/>
  <c r="O25" i="74"/>
  <c r="O24" i="74"/>
  <c r="O23" i="74"/>
  <c r="O22" i="74"/>
  <c r="O21" i="74"/>
  <c r="O20" i="74"/>
  <c r="O19" i="74"/>
  <c r="O18" i="74"/>
  <c r="O17" i="74"/>
  <c r="O16" i="74"/>
  <c r="O15" i="74"/>
  <c r="O14" i="74"/>
  <c r="O13" i="74"/>
  <c r="O12" i="74"/>
  <c r="O11" i="74"/>
  <c r="O10" i="74"/>
  <c r="O9" i="74"/>
  <c r="D6" i="74"/>
  <c r="D5" i="74"/>
  <c r="D2" i="74"/>
  <c r="B2" i="74"/>
  <c r="N311" i="73"/>
  <c r="M311" i="73"/>
  <c r="M315" i="73" s="1"/>
  <c r="N310" i="73"/>
  <c r="M310" i="73"/>
  <c r="M314" i="73" s="1"/>
  <c r="N309" i="73"/>
  <c r="M309" i="73"/>
  <c r="O14" i="73"/>
  <c r="O13" i="73"/>
  <c r="O12" i="73"/>
  <c r="O11" i="73"/>
  <c r="O10" i="73"/>
  <c r="O9" i="73"/>
  <c r="D6" i="73"/>
  <c r="D5" i="73"/>
  <c r="D2" i="73"/>
  <c r="B2" i="73"/>
  <c r="N311" i="72"/>
  <c r="N315" i="72" s="1"/>
  <c r="M311" i="72"/>
  <c r="M315" i="72" s="1"/>
  <c r="N310" i="72"/>
  <c r="N314" i="72" s="1"/>
  <c r="M310" i="72"/>
  <c r="M314" i="72" s="1"/>
  <c r="M316" i="80" l="1"/>
  <c r="N316" i="80"/>
  <c r="M316" i="77"/>
  <c r="N316" i="77"/>
  <c r="N314" i="74"/>
  <c r="E27" i="1" s="1"/>
  <c r="G27" i="1" s="1"/>
  <c r="N314" i="73"/>
  <c r="E25" i="1" s="1"/>
  <c r="G25" i="1" s="1"/>
  <c r="N315" i="73"/>
  <c r="E26" i="1" s="1"/>
  <c r="G26" i="1" s="1"/>
  <c r="E33" i="1"/>
  <c r="G33" i="1" s="1"/>
  <c r="E39" i="1"/>
  <c r="G39" i="1" s="1"/>
  <c r="N316" i="82"/>
  <c r="M316" i="82"/>
  <c r="N316" i="81"/>
  <c r="M316" i="81"/>
  <c r="N316" i="79"/>
  <c r="M316" i="79"/>
  <c r="N316" i="78"/>
  <c r="M316" i="78"/>
  <c r="N316" i="76"/>
  <c r="M316" i="76"/>
  <c r="N316" i="75"/>
  <c r="M316" i="75"/>
  <c r="M316" i="74"/>
  <c r="M316" i="73"/>
  <c r="N316" i="74" l="1"/>
  <c r="N316" i="73"/>
  <c r="E24" i="1"/>
  <c r="G24" i="1" s="1"/>
  <c r="M316" i="72"/>
  <c r="N309" i="72"/>
  <c r="M309" i="72"/>
  <c r="O12" i="72"/>
  <c r="O11" i="72"/>
  <c r="O10" i="72"/>
  <c r="O9" i="72"/>
  <c r="D6" i="72"/>
  <c r="D5" i="72"/>
  <c r="D2" i="72"/>
  <c r="B2" i="72"/>
  <c r="I46" i="71"/>
  <c r="C11" i="71"/>
  <c r="C10" i="71"/>
  <c r="N316" i="72" l="1"/>
  <c r="E23" i="1"/>
  <c r="G23" i="1" s="1"/>
  <c r="N311" i="16" l="1"/>
  <c r="N315" i="16" s="1"/>
  <c r="M311" i="16"/>
  <c r="M315" i="16" s="1"/>
  <c r="N310" i="16"/>
  <c r="N314" i="16" s="1"/>
  <c r="N316" i="16" s="1"/>
  <c r="M310" i="16"/>
  <c r="M314" i="16" s="1"/>
  <c r="N310" i="68"/>
  <c r="N314" i="68" s="1"/>
  <c r="N311" i="68"/>
  <c r="N315" i="68" s="1"/>
  <c r="M311" i="68"/>
  <c r="M315" i="68" s="1"/>
  <c r="M310" i="68"/>
  <c r="M314" i="68" s="1"/>
  <c r="P310" i="16" l="1"/>
  <c r="P314" i="16"/>
  <c r="P311" i="16"/>
  <c r="P315" i="16"/>
  <c r="Q310" i="16"/>
  <c r="Q311" i="16"/>
  <c r="M316" i="16"/>
  <c r="O308" i="68"/>
  <c r="O307" i="68"/>
  <c r="O306" i="68"/>
  <c r="O305" i="68"/>
  <c r="O304" i="68"/>
  <c r="E21" i="1" l="1"/>
  <c r="G21" i="1" s="1"/>
  <c r="Q314" i="16"/>
  <c r="Q315" i="16"/>
  <c r="E22" i="1"/>
  <c r="G22" i="1" s="1"/>
  <c r="P316" i="16" l="1"/>
  <c r="Q316" i="16"/>
  <c r="M309" i="16"/>
  <c r="M309" i="68"/>
  <c r="Q308" i="16"/>
  <c r="P308" i="16"/>
  <c r="Q307" i="16"/>
  <c r="P307" i="16"/>
  <c r="Q306" i="16"/>
  <c r="P306" i="16"/>
  <c r="Q305" i="16"/>
  <c r="P305" i="16"/>
  <c r="Q304" i="16"/>
  <c r="P304" i="16"/>
  <c r="Q303" i="16"/>
  <c r="P303" i="16"/>
  <c r="Q302" i="16"/>
  <c r="P302" i="16"/>
  <c r="Q301" i="16"/>
  <c r="P301" i="16"/>
  <c r="Q300" i="16"/>
  <c r="P300" i="16"/>
  <c r="Q299" i="16"/>
  <c r="P299" i="16"/>
  <c r="Q298" i="16"/>
  <c r="P298" i="16"/>
  <c r="Q297" i="16"/>
  <c r="P297" i="16"/>
  <c r="Q296" i="16"/>
  <c r="P296" i="16"/>
  <c r="Q295" i="16"/>
  <c r="P295" i="16"/>
  <c r="Q294" i="16"/>
  <c r="P294" i="16"/>
  <c r="Q293" i="16"/>
  <c r="P293" i="16"/>
  <c r="Q292" i="16"/>
  <c r="P292" i="16"/>
  <c r="Q291" i="16"/>
  <c r="P291" i="16"/>
  <c r="Q290" i="16"/>
  <c r="P290" i="16"/>
  <c r="Q289" i="16"/>
  <c r="P289" i="16"/>
  <c r="Q288" i="16"/>
  <c r="P288" i="16"/>
  <c r="Q287" i="16"/>
  <c r="P287" i="16"/>
  <c r="Q286" i="16"/>
  <c r="P286" i="16"/>
  <c r="Q285" i="16"/>
  <c r="P285" i="16"/>
  <c r="Q284" i="16"/>
  <c r="P284" i="16"/>
  <c r="Q283" i="16"/>
  <c r="P283" i="16"/>
  <c r="Q282" i="16"/>
  <c r="P282" i="16"/>
  <c r="Q281" i="16"/>
  <c r="P281" i="16"/>
  <c r="Q280" i="16"/>
  <c r="P280" i="16"/>
  <c r="Q279" i="16"/>
  <c r="P279" i="16"/>
  <c r="Q278" i="16"/>
  <c r="P278" i="16"/>
  <c r="Q277" i="16"/>
  <c r="P277" i="16"/>
  <c r="Q276" i="16"/>
  <c r="P276" i="16"/>
  <c r="Q275" i="16"/>
  <c r="P275" i="16"/>
  <c r="Q274" i="16"/>
  <c r="P274" i="16"/>
  <c r="Q273" i="16"/>
  <c r="P273" i="16"/>
  <c r="Q272" i="16"/>
  <c r="P272" i="16"/>
  <c r="Q271" i="16"/>
  <c r="P271" i="16"/>
  <c r="Q270" i="16"/>
  <c r="P270" i="16"/>
  <c r="Q269" i="16"/>
  <c r="P269" i="16"/>
  <c r="Q268" i="16"/>
  <c r="P268" i="16"/>
  <c r="Q267" i="16"/>
  <c r="P267" i="16"/>
  <c r="Q266" i="16"/>
  <c r="P266" i="16"/>
  <c r="Q265" i="16"/>
  <c r="P265" i="16"/>
  <c r="Q264" i="16"/>
  <c r="P264" i="16"/>
  <c r="Q263" i="16"/>
  <c r="P263" i="16"/>
  <c r="Q262" i="16"/>
  <c r="P262" i="16"/>
  <c r="Q261" i="16"/>
  <c r="P261" i="16"/>
  <c r="Q260" i="16"/>
  <c r="P260" i="16"/>
  <c r="Q259" i="16"/>
  <c r="P259" i="16"/>
  <c r="Q258" i="16"/>
  <c r="P258" i="16"/>
  <c r="Q257" i="16"/>
  <c r="P257" i="16"/>
  <c r="Q256" i="16"/>
  <c r="P256" i="16"/>
  <c r="Q255" i="16"/>
  <c r="P255" i="16"/>
  <c r="Q254" i="16"/>
  <c r="P254" i="16"/>
  <c r="Q253" i="16"/>
  <c r="P253" i="16"/>
  <c r="Q252" i="16"/>
  <c r="P252" i="16"/>
  <c r="Q251" i="16"/>
  <c r="P251" i="16"/>
  <c r="Q250" i="16"/>
  <c r="P250" i="16"/>
  <c r="Q249" i="16"/>
  <c r="P249" i="16"/>
  <c r="Q248" i="16"/>
  <c r="P248" i="16"/>
  <c r="Q247" i="16"/>
  <c r="P247" i="16"/>
  <c r="Q246" i="16"/>
  <c r="P246" i="16"/>
  <c r="Q245" i="16"/>
  <c r="P245" i="16"/>
  <c r="Q244" i="16"/>
  <c r="P244" i="16"/>
  <c r="Q243" i="16"/>
  <c r="P243" i="16"/>
  <c r="Q242" i="16"/>
  <c r="P242" i="16"/>
  <c r="Q241" i="16"/>
  <c r="P241" i="16"/>
  <c r="Q240" i="16"/>
  <c r="P240" i="16"/>
  <c r="Q239" i="16"/>
  <c r="P239" i="16"/>
  <c r="Q238" i="16"/>
  <c r="P238" i="16"/>
  <c r="Q237" i="16"/>
  <c r="P237" i="16"/>
  <c r="Q236" i="16"/>
  <c r="P236" i="16"/>
  <c r="Q235" i="16"/>
  <c r="P235" i="16"/>
  <c r="Q234" i="16"/>
  <c r="P234" i="16"/>
  <c r="Q233" i="16"/>
  <c r="P233" i="16"/>
  <c r="Q232" i="16"/>
  <c r="P232" i="16"/>
  <c r="Q231" i="16"/>
  <c r="P231" i="16"/>
  <c r="Q230" i="16"/>
  <c r="P230" i="16"/>
  <c r="Q229" i="16"/>
  <c r="P229" i="16"/>
  <c r="Q228" i="16"/>
  <c r="P228" i="16"/>
  <c r="Q227" i="16"/>
  <c r="P227" i="16"/>
  <c r="Q226" i="16"/>
  <c r="P226" i="16"/>
  <c r="Q225" i="16"/>
  <c r="P225" i="16"/>
  <c r="Q224" i="16"/>
  <c r="P224" i="16"/>
  <c r="Q223" i="16"/>
  <c r="P223" i="16"/>
  <c r="Q222" i="16"/>
  <c r="P222" i="16"/>
  <c r="Q221" i="16"/>
  <c r="P221" i="16"/>
  <c r="Q220" i="16"/>
  <c r="P220" i="16"/>
  <c r="Q219" i="16"/>
  <c r="P219" i="16"/>
  <c r="Q218" i="16"/>
  <c r="P218" i="16"/>
  <c r="Q217" i="16"/>
  <c r="P217" i="16"/>
  <c r="Q216" i="16"/>
  <c r="P216" i="16"/>
  <c r="Q215" i="16"/>
  <c r="P215" i="16"/>
  <c r="Q214" i="16"/>
  <c r="P214" i="16"/>
  <c r="Q213" i="16"/>
  <c r="P213" i="16"/>
  <c r="Q212" i="16"/>
  <c r="P212" i="16"/>
  <c r="Q211" i="16"/>
  <c r="P211" i="16"/>
  <c r="Q210" i="16"/>
  <c r="P210" i="16"/>
  <c r="Q209" i="16"/>
  <c r="P209" i="16"/>
  <c r="Q208" i="16"/>
  <c r="P208" i="16"/>
  <c r="Q207" i="16"/>
  <c r="P207" i="16"/>
  <c r="Q206" i="16"/>
  <c r="P206" i="16"/>
  <c r="Q205" i="16"/>
  <c r="P205" i="16"/>
  <c r="Q204" i="16"/>
  <c r="P204" i="16"/>
  <c r="Q203" i="16"/>
  <c r="P203" i="16"/>
  <c r="Q202" i="16"/>
  <c r="P202" i="16"/>
  <c r="Q201" i="16"/>
  <c r="P201" i="16"/>
  <c r="Q200" i="16"/>
  <c r="P200" i="16"/>
  <c r="Q199" i="16"/>
  <c r="P199" i="16"/>
  <c r="Q198" i="16"/>
  <c r="P198" i="16"/>
  <c r="Q197" i="16"/>
  <c r="P197" i="16"/>
  <c r="Q196" i="16"/>
  <c r="P196" i="16"/>
  <c r="Q195" i="16"/>
  <c r="P195" i="16"/>
  <c r="Q194" i="16"/>
  <c r="P194" i="16"/>
  <c r="Q193" i="16"/>
  <c r="P193" i="16"/>
  <c r="Q192" i="16"/>
  <c r="P192" i="16"/>
  <c r="Q191" i="16"/>
  <c r="P191" i="16"/>
  <c r="Q190" i="16"/>
  <c r="P190" i="16"/>
  <c r="Q189" i="16"/>
  <c r="P189" i="16"/>
  <c r="Q188" i="16"/>
  <c r="P188" i="16"/>
  <c r="Q187" i="16"/>
  <c r="P187" i="16"/>
  <c r="Q186" i="16"/>
  <c r="P186" i="16"/>
  <c r="Q185" i="16"/>
  <c r="P185" i="16"/>
  <c r="Q184" i="16"/>
  <c r="P184" i="16"/>
  <c r="Q183" i="16"/>
  <c r="P183" i="16"/>
  <c r="Q182" i="16"/>
  <c r="P182" i="16"/>
  <c r="Q181" i="16"/>
  <c r="P181" i="16"/>
  <c r="Q180" i="16"/>
  <c r="P180" i="16"/>
  <c r="Q179" i="16"/>
  <c r="P179" i="16"/>
  <c r="Q178" i="16"/>
  <c r="P178" i="16"/>
  <c r="Q177" i="16"/>
  <c r="P177" i="16"/>
  <c r="Q176" i="16"/>
  <c r="P176" i="16"/>
  <c r="Q175" i="16"/>
  <c r="P175" i="16"/>
  <c r="Q174" i="16"/>
  <c r="P174" i="16"/>
  <c r="Q173" i="16"/>
  <c r="P173" i="16"/>
  <c r="Q172" i="16"/>
  <c r="P172" i="16"/>
  <c r="Q171" i="16"/>
  <c r="P171" i="16"/>
  <c r="Q170" i="16"/>
  <c r="P170" i="16"/>
  <c r="Q169" i="16"/>
  <c r="P169" i="16"/>
  <c r="Q168" i="16"/>
  <c r="P168" i="16"/>
  <c r="Q167" i="16"/>
  <c r="P167" i="16"/>
  <c r="Q166" i="16"/>
  <c r="P166" i="16"/>
  <c r="Q165" i="16"/>
  <c r="P165" i="16"/>
  <c r="Q164" i="16"/>
  <c r="P164" i="16"/>
  <c r="Q163" i="16"/>
  <c r="P163" i="16"/>
  <c r="Q162" i="16"/>
  <c r="P162" i="16"/>
  <c r="Q161" i="16"/>
  <c r="P161" i="16"/>
  <c r="Q160" i="16"/>
  <c r="P160" i="16"/>
  <c r="Q159" i="16"/>
  <c r="P159" i="16"/>
  <c r="Q158" i="16"/>
  <c r="P158" i="16"/>
  <c r="Q157" i="16"/>
  <c r="P157" i="16"/>
  <c r="Q156" i="16"/>
  <c r="P156" i="16"/>
  <c r="Q155" i="16"/>
  <c r="P155" i="16"/>
  <c r="Q154" i="16"/>
  <c r="P154" i="16"/>
  <c r="Q153" i="16"/>
  <c r="P153" i="16"/>
  <c r="Q152" i="16"/>
  <c r="P152" i="16"/>
  <c r="Q151" i="16"/>
  <c r="P151" i="16"/>
  <c r="Q150" i="16"/>
  <c r="P150" i="16"/>
  <c r="Q149" i="16"/>
  <c r="P149" i="16"/>
  <c r="Q148" i="16"/>
  <c r="P148" i="16"/>
  <c r="Q147" i="16"/>
  <c r="P147" i="16"/>
  <c r="Q146" i="16"/>
  <c r="P146" i="16"/>
  <c r="Q145" i="16"/>
  <c r="P145" i="16"/>
  <c r="Q144" i="16"/>
  <c r="P144" i="16"/>
  <c r="Q143" i="16"/>
  <c r="P143" i="16"/>
  <c r="Q142" i="16"/>
  <c r="P142" i="16"/>
  <c r="Q141" i="16"/>
  <c r="P141" i="16"/>
  <c r="Q140" i="16"/>
  <c r="P140" i="16"/>
  <c r="Q139" i="16"/>
  <c r="P139" i="16"/>
  <c r="Q138" i="16"/>
  <c r="P138" i="16"/>
  <c r="Q137" i="16"/>
  <c r="P137" i="16"/>
  <c r="Q136" i="16"/>
  <c r="P136" i="16"/>
  <c r="Q135" i="16"/>
  <c r="P135" i="16"/>
  <c r="Q134" i="16"/>
  <c r="P134" i="16"/>
  <c r="Q133" i="16"/>
  <c r="P133" i="16"/>
  <c r="Q132" i="16"/>
  <c r="P132" i="16"/>
  <c r="Q131" i="16"/>
  <c r="P131" i="16"/>
  <c r="Q130" i="16"/>
  <c r="P130" i="16"/>
  <c r="Q129" i="16"/>
  <c r="P129" i="16"/>
  <c r="Q128" i="16"/>
  <c r="P128" i="16"/>
  <c r="Q127" i="16"/>
  <c r="P127" i="16"/>
  <c r="Q126" i="16"/>
  <c r="P126" i="16"/>
  <c r="Q125" i="16"/>
  <c r="P125" i="16"/>
  <c r="Q124" i="16"/>
  <c r="P124" i="16"/>
  <c r="Q123" i="16"/>
  <c r="P123" i="16"/>
  <c r="Q122" i="16"/>
  <c r="P122" i="16"/>
  <c r="Q121" i="16"/>
  <c r="P121" i="16"/>
  <c r="Q120" i="16"/>
  <c r="P120" i="16"/>
  <c r="Q119" i="16"/>
  <c r="P119" i="16"/>
  <c r="Q118" i="16"/>
  <c r="P118" i="16"/>
  <c r="Q117" i="16"/>
  <c r="P117" i="16"/>
  <c r="Q116" i="16"/>
  <c r="P116" i="16"/>
  <c r="Q115" i="16"/>
  <c r="P115" i="16"/>
  <c r="Q114" i="16"/>
  <c r="P114" i="16"/>
  <c r="Q113" i="16"/>
  <c r="P113" i="16"/>
  <c r="Q112" i="16"/>
  <c r="P112" i="16"/>
  <c r="Q111" i="16"/>
  <c r="P111" i="16"/>
  <c r="Q110" i="16"/>
  <c r="P110" i="16"/>
  <c r="Q109" i="16"/>
  <c r="P109" i="16"/>
  <c r="Q108" i="16"/>
  <c r="P108" i="16"/>
  <c r="Q107" i="16"/>
  <c r="P107" i="16"/>
  <c r="Q106" i="16"/>
  <c r="P106" i="16"/>
  <c r="Q105" i="16"/>
  <c r="P105" i="16"/>
  <c r="Q104" i="16"/>
  <c r="P104" i="16"/>
  <c r="Q103" i="16"/>
  <c r="P103" i="16"/>
  <c r="Q102" i="16"/>
  <c r="P102" i="16"/>
  <c r="Q101" i="16"/>
  <c r="P101" i="16"/>
  <c r="Q100" i="16"/>
  <c r="P100" i="16"/>
  <c r="Q99" i="16"/>
  <c r="P99" i="16"/>
  <c r="Q98" i="16"/>
  <c r="P98" i="16"/>
  <c r="Q97" i="16"/>
  <c r="P97" i="16"/>
  <c r="Q96" i="16"/>
  <c r="P96" i="16"/>
  <c r="Q95" i="16"/>
  <c r="P95" i="16"/>
  <c r="Q94" i="16"/>
  <c r="P94" i="16"/>
  <c r="Q93" i="16"/>
  <c r="P93" i="16"/>
  <c r="Q92" i="16"/>
  <c r="P92" i="16"/>
  <c r="Q91" i="16"/>
  <c r="P91" i="16"/>
  <c r="Q90" i="16"/>
  <c r="P90" i="16"/>
  <c r="Q89" i="16"/>
  <c r="P89" i="16"/>
  <c r="Q88" i="16"/>
  <c r="P88" i="16"/>
  <c r="Q87" i="16"/>
  <c r="P87" i="16"/>
  <c r="Q86" i="16"/>
  <c r="P86" i="16"/>
  <c r="Q85" i="16"/>
  <c r="P85" i="16"/>
  <c r="Q84" i="16"/>
  <c r="P84" i="16"/>
  <c r="Q83" i="16"/>
  <c r="P83" i="16"/>
  <c r="Q82" i="16"/>
  <c r="P82" i="16"/>
  <c r="Q81" i="16"/>
  <c r="P81" i="16"/>
  <c r="Q80" i="16"/>
  <c r="P80" i="16"/>
  <c r="Q79" i="16"/>
  <c r="P79" i="16"/>
  <c r="Q78" i="16"/>
  <c r="P78" i="16"/>
  <c r="Q77" i="16"/>
  <c r="P77" i="16"/>
  <c r="Q76" i="16"/>
  <c r="P76" i="16"/>
  <c r="Q75" i="16"/>
  <c r="P75" i="16"/>
  <c r="Q74" i="16"/>
  <c r="P74" i="16"/>
  <c r="Q73" i="16"/>
  <c r="P73" i="16"/>
  <c r="Q72" i="16"/>
  <c r="P72" i="16"/>
  <c r="Q71" i="16"/>
  <c r="P71" i="16"/>
  <c r="Q70" i="16"/>
  <c r="P70" i="16"/>
  <c r="Q69" i="16"/>
  <c r="P69" i="16"/>
  <c r="Q68" i="16"/>
  <c r="P68" i="16"/>
  <c r="Q67" i="16"/>
  <c r="P67" i="16"/>
  <c r="Q66" i="16"/>
  <c r="P66" i="16"/>
  <c r="Q65" i="16"/>
  <c r="P65" i="16"/>
  <c r="Q64" i="16"/>
  <c r="P64" i="16"/>
  <c r="Q63" i="16"/>
  <c r="P63" i="16"/>
  <c r="Q62" i="16"/>
  <c r="P62" i="16"/>
  <c r="Q61" i="16"/>
  <c r="P61" i="16"/>
  <c r="Q60" i="16"/>
  <c r="P60" i="16"/>
  <c r="Q59" i="16"/>
  <c r="P59" i="16"/>
  <c r="Q58" i="16"/>
  <c r="P58" i="16"/>
  <c r="Q57" i="16"/>
  <c r="P57" i="16"/>
  <c r="Q56" i="16"/>
  <c r="P56" i="16"/>
  <c r="Q55" i="16"/>
  <c r="P55" i="16"/>
  <c r="Q54" i="16"/>
  <c r="P54" i="16"/>
  <c r="Q53" i="16"/>
  <c r="P53" i="16"/>
  <c r="Q52" i="16"/>
  <c r="P52" i="16"/>
  <c r="Q51" i="16"/>
  <c r="P51" i="16"/>
  <c r="Q50" i="16"/>
  <c r="P50" i="16"/>
  <c r="Q37" i="16"/>
  <c r="P37" i="16"/>
  <c r="Q36" i="16"/>
  <c r="P36" i="16"/>
  <c r="Q35" i="16"/>
  <c r="P35" i="16"/>
  <c r="Q34" i="16"/>
  <c r="P34" i="16"/>
  <c r="Q33" i="16"/>
  <c r="P33" i="16"/>
  <c r="Q32" i="16"/>
  <c r="P32" i="16"/>
  <c r="Q31" i="16"/>
  <c r="P31" i="16"/>
  <c r="Q30" i="16"/>
  <c r="P30" i="16"/>
  <c r="Q29" i="16"/>
  <c r="P29" i="16"/>
  <c r="Q28" i="16"/>
  <c r="P28" i="16"/>
  <c r="Q27" i="16"/>
  <c r="P27" i="16"/>
  <c r="Q26" i="16"/>
  <c r="P26" i="16"/>
  <c r="Q49" i="16"/>
  <c r="P49" i="16"/>
  <c r="Q48" i="16"/>
  <c r="P48" i="16"/>
  <c r="Q47" i="16"/>
  <c r="P47" i="16"/>
  <c r="Q46" i="16"/>
  <c r="P46" i="16"/>
  <c r="Q45" i="16"/>
  <c r="P45" i="16"/>
  <c r="Q44" i="16"/>
  <c r="P44" i="16"/>
  <c r="Q43" i="16"/>
  <c r="P43" i="16"/>
  <c r="Q42" i="16"/>
  <c r="P42" i="16"/>
  <c r="Q41" i="16"/>
  <c r="P41" i="16"/>
  <c r="Q40" i="16"/>
  <c r="P40" i="16"/>
  <c r="Q39" i="16"/>
  <c r="P39" i="16"/>
  <c r="Q38" i="16"/>
  <c r="P38" i="16"/>
  <c r="E19" i="1"/>
  <c r="E20" i="1"/>
  <c r="G20" i="1" s="1"/>
  <c r="O303" i="68"/>
  <c r="O293" i="68"/>
  <c r="O292" i="68"/>
  <c r="O291" i="68"/>
  <c r="O290" i="68"/>
  <c r="O289" i="68"/>
  <c r="O288" i="68"/>
  <c r="N316" i="68" l="1"/>
  <c r="M316" i="68" l="1"/>
  <c r="O295" i="68"/>
  <c r="O294" i="68"/>
  <c r="O287" i="68"/>
  <c r="O286" i="68"/>
  <c r="O285" i="68"/>
  <c r="O284" i="68"/>
  <c r="O283" i="68"/>
  <c r="O302" i="68"/>
  <c r="O301" i="68"/>
  <c r="O300" i="68"/>
  <c r="O299" i="68"/>
  <c r="O298" i="68"/>
  <c r="O297" i="68"/>
  <c r="O296" i="68"/>
  <c r="O282" i="68"/>
  <c r="O281" i="68"/>
  <c r="O280" i="68"/>
  <c r="O279" i="68"/>
  <c r="O278" i="68"/>
  <c r="O277" i="68"/>
  <c r="O276" i="68"/>
  <c r="O275" i="68"/>
  <c r="O274" i="68"/>
  <c r="O273" i="68"/>
  <c r="O272" i="68"/>
  <c r="O271" i="68"/>
  <c r="O270" i="68"/>
  <c r="O269" i="68"/>
  <c r="O268" i="68"/>
  <c r="O267" i="68"/>
  <c r="O266" i="68"/>
  <c r="O265" i="68"/>
  <c r="O264" i="68"/>
  <c r="O263" i="68"/>
  <c r="O262" i="68"/>
  <c r="O261" i="68"/>
  <c r="O260" i="68"/>
  <c r="O259" i="68"/>
  <c r="O258" i="68"/>
  <c r="O257" i="68"/>
  <c r="O256" i="68"/>
  <c r="O255" i="68"/>
  <c r="O254" i="68"/>
  <c r="O253" i="68"/>
  <c r="O252" i="68"/>
  <c r="O251" i="68"/>
  <c r="O250" i="68"/>
  <c r="O96" i="68" l="1"/>
  <c r="O95" i="68"/>
  <c r="O94" i="68"/>
  <c r="O93" i="68"/>
  <c r="O92" i="68"/>
  <c r="O91" i="68"/>
  <c r="O90" i="68"/>
  <c r="O89" i="68"/>
  <c r="O88" i="68"/>
  <c r="O87" i="68"/>
  <c r="O116" i="68"/>
  <c r="O115" i="68"/>
  <c r="O114" i="68"/>
  <c r="O113" i="68"/>
  <c r="O112" i="68"/>
  <c r="O111" i="68"/>
  <c r="O110" i="68"/>
  <c r="O109" i="68"/>
  <c r="O108" i="68"/>
  <c r="O107" i="68"/>
  <c r="O139" i="68"/>
  <c r="O138" i="68"/>
  <c r="O137" i="68"/>
  <c r="O136" i="68"/>
  <c r="O135" i="68"/>
  <c r="O134" i="68"/>
  <c r="O133" i="68"/>
  <c r="O132" i="68"/>
  <c r="O131" i="68"/>
  <c r="O130" i="68"/>
  <c r="O159" i="68"/>
  <c r="O158" i="68"/>
  <c r="O157" i="68"/>
  <c r="O156" i="68"/>
  <c r="O155" i="68"/>
  <c r="O154" i="68"/>
  <c r="O153" i="68"/>
  <c r="O152" i="68"/>
  <c r="O151" i="68"/>
  <c r="O150" i="68"/>
  <c r="O180" i="68"/>
  <c r="O179" i="68"/>
  <c r="O178" i="68"/>
  <c r="O177" i="68"/>
  <c r="O176" i="68"/>
  <c r="O175" i="68"/>
  <c r="O174" i="68"/>
  <c r="O173" i="68"/>
  <c r="O172" i="68"/>
  <c r="O171" i="68"/>
  <c r="O201" i="68"/>
  <c r="O200" i="68"/>
  <c r="O199" i="68"/>
  <c r="O198" i="68"/>
  <c r="O197" i="68"/>
  <c r="O196" i="68"/>
  <c r="O195" i="68"/>
  <c r="O194" i="68"/>
  <c r="O193" i="68"/>
  <c r="O192" i="68"/>
  <c r="O224" i="68"/>
  <c r="O223" i="68"/>
  <c r="O222" i="68"/>
  <c r="O221" i="68"/>
  <c r="O220" i="68"/>
  <c r="O219" i="68"/>
  <c r="O218" i="68"/>
  <c r="O217" i="68"/>
  <c r="O216" i="68"/>
  <c r="O215" i="68"/>
  <c r="O247" i="68"/>
  <c r="O246" i="68"/>
  <c r="O245" i="68"/>
  <c r="O244" i="68"/>
  <c r="O243" i="68"/>
  <c r="O242" i="68"/>
  <c r="O241" i="68"/>
  <c r="O240" i="68"/>
  <c r="O239" i="68"/>
  <c r="O238" i="68"/>
  <c r="O249" i="68"/>
  <c r="O248" i="68"/>
  <c r="O237" i="68"/>
  <c r="O236" i="68"/>
  <c r="O235" i="68"/>
  <c r="O234" i="68"/>
  <c r="O233" i="68"/>
  <c r="O232" i="68"/>
  <c r="O231" i="68"/>
  <c r="O230" i="68"/>
  <c r="O229" i="68"/>
  <c r="O228" i="68"/>
  <c r="O227" i="68"/>
  <c r="O226" i="68"/>
  <c r="O225" i="68"/>
  <c r="O214" i="68"/>
  <c r="O213" i="68"/>
  <c r="O212" i="68"/>
  <c r="O211" i="68"/>
  <c r="O210" i="68"/>
  <c r="O209" i="68"/>
  <c r="O208" i="68"/>
  <c r="O207" i="68"/>
  <c r="O206" i="68"/>
  <c r="O205" i="68"/>
  <c r="O204" i="68"/>
  <c r="O203" i="68"/>
  <c r="O202" i="68"/>
  <c r="O191" i="68"/>
  <c r="O190" i="68"/>
  <c r="O189" i="68"/>
  <c r="O188" i="68"/>
  <c r="O187" i="68"/>
  <c r="O186" i="68"/>
  <c r="O185" i="68"/>
  <c r="O184" i="68"/>
  <c r="O183" i="68"/>
  <c r="O182" i="68"/>
  <c r="O181" i="68"/>
  <c r="O170" i="68"/>
  <c r="O169" i="68"/>
  <c r="O168" i="68"/>
  <c r="O167" i="68"/>
  <c r="O166" i="68"/>
  <c r="O165" i="68"/>
  <c r="O164" i="68"/>
  <c r="O163" i="68"/>
  <c r="O162" i="68"/>
  <c r="O161" i="68"/>
  <c r="O160" i="68"/>
  <c r="O149" i="68"/>
  <c r="O148" i="68"/>
  <c r="O147" i="68"/>
  <c r="O146" i="68"/>
  <c r="O145" i="68"/>
  <c r="O144" i="68"/>
  <c r="O143" i="68"/>
  <c r="O142" i="68"/>
  <c r="O141" i="68"/>
  <c r="O140" i="68"/>
  <c r="O129" i="68"/>
  <c r="O128" i="68"/>
  <c r="O127" i="68"/>
  <c r="O126" i="68"/>
  <c r="O125" i="68"/>
  <c r="O124" i="68"/>
  <c r="O123" i="68"/>
  <c r="O122" i="68"/>
  <c r="O121" i="68"/>
  <c r="O120" i="68"/>
  <c r="O119" i="68"/>
  <c r="O118" i="68"/>
  <c r="O117" i="68"/>
  <c r="O106" i="68"/>
  <c r="O105" i="68"/>
  <c r="O104" i="68"/>
  <c r="O103" i="68"/>
  <c r="O102" i="68"/>
  <c r="O101" i="68"/>
  <c r="O100" i="68"/>
  <c r="O99" i="68"/>
  <c r="O98" i="68"/>
  <c r="O97" i="68"/>
  <c r="O86" i="68"/>
  <c r="O85" i="68"/>
  <c r="O84" i="68"/>
  <c r="O83" i="68"/>
  <c r="O82" i="68"/>
  <c r="O81" i="68"/>
  <c r="O80" i="68"/>
  <c r="O79" i="68"/>
  <c r="O78" i="68"/>
  <c r="O77" i="68"/>
  <c r="O76" i="68"/>
  <c r="O75" i="68"/>
  <c r="O74" i="68"/>
  <c r="O73" i="68"/>
  <c r="O72" i="68"/>
  <c r="O71" i="68"/>
  <c r="O70" i="68"/>
  <c r="O69" i="68"/>
  <c r="O68" i="68"/>
  <c r="O67" i="68"/>
  <c r="O66" i="68"/>
  <c r="O65" i="68"/>
  <c r="O64" i="68"/>
  <c r="O63" i="68"/>
  <c r="O62" i="68"/>
  <c r="O61" i="68"/>
  <c r="O60" i="68"/>
  <c r="O59" i="68"/>
  <c r="O58" i="68"/>
  <c r="O57" i="68"/>
  <c r="O56" i="68"/>
  <c r="O55" i="68"/>
  <c r="O54" i="68"/>
  <c r="O53" i="68"/>
  <c r="O52" i="68"/>
  <c r="O51" i="68"/>
  <c r="O50" i="68"/>
  <c r="O49" i="68"/>
  <c r="O47" i="68"/>
  <c r="O46" i="68"/>
  <c r="O45" i="68"/>
  <c r="O44" i="68"/>
  <c r="O43" i="68"/>
  <c r="O42" i="68"/>
  <c r="O41" i="68"/>
  <c r="O40" i="68"/>
  <c r="O39" i="68"/>
  <c r="O38" i="68"/>
  <c r="O32" i="68"/>
  <c r="O31" i="68"/>
  <c r="O30" i="68"/>
  <c r="O29" i="68"/>
  <c r="O28" i="68"/>
  <c r="O27" i="68"/>
  <c r="O48" i="68"/>
  <c r="O37" i="68"/>
  <c r="O36" i="68"/>
  <c r="O35" i="68"/>
  <c r="O34" i="68"/>
  <c r="O33" i="68"/>
  <c r="N309" i="68" l="1"/>
  <c r="O26" i="68"/>
  <c r="O25" i="68"/>
  <c r="O24" i="68"/>
  <c r="O23" i="68"/>
  <c r="O22" i="68"/>
  <c r="O21" i="68"/>
  <c r="O20" i="68"/>
  <c r="O19" i="68"/>
  <c r="O18" i="68"/>
  <c r="O17" i="68"/>
  <c r="O16" i="68"/>
  <c r="O15" i="68"/>
  <c r="O14" i="68"/>
  <c r="O13" i="68"/>
  <c r="O12" i="68"/>
  <c r="O11" i="68"/>
  <c r="O10" i="68"/>
  <c r="O9" i="68"/>
  <c r="D6" i="68"/>
  <c r="D5" i="68"/>
  <c r="D2" i="68"/>
  <c r="B2" i="68"/>
  <c r="Q10" i="16" l="1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9" i="16"/>
  <c r="D2" i="16" l="1"/>
  <c r="B2" i="16"/>
  <c r="P10" i="16" l="1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9" i="16"/>
  <c r="P309" i="16" s="1"/>
  <c r="N309" i="16"/>
  <c r="D6" i="16"/>
  <c r="D5" i="16"/>
  <c r="Q309" i="16" l="1"/>
  <c r="G19" i="1"/>
  <c r="G45" i="1" s="1"/>
  <c r="E45" i="1" l="1"/>
  <c r="J47" i="88"/>
  <c r="K46" i="71"/>
</calcChain>
</file>

<file path=xl/comments1.xml><?xml version="1.0" encoding="utf-8"?>
<comments xmlns="http://schemas.openxmlformats.org/spreadsheetml/2006/main">
  <authors>
    <author>Gaál Arnold</author>
  </authors>
  <commentList>
    <comment ref="F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0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1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2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3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4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5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6.xml><?xml version="1.0" encoding="utf-8"?>
<comments xmlns="http://schemas.openxmlformats.org/spreadsheetml/2006/main">
  <authors>
    <author>Arni</author>
    <author>Bodnár Mária</author>
  </authors>
  <commentList>
    <comment ref="I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8"/>
            <color indexed="81"/>
            <rFont val="Tahoma"/>
            <family val="2"/>
            <charset val="238"/>
          </rPr>
          <t>Kötelező feltüntetni a hasznosító nevét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Gaál Arnold</author>
  </authors>
  <commentList>
    <comment ref="M5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8.xml><?xml version="1.0" encoding="utf-8"?>
<comments xmlns="http://schemas.openxmlformats.org/spreadsheetml/2006/main">
  <authors>
    <author>Gaál Arnold</author>
  </authors>
  <commentList>
    <comment ref="J5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9.xml><?xml version="1.0" encoding="utf-8"?>
<comments xmlns="http://schemas.openxmlformats.org/spreadsheetml/2006/main">
  <authors>
    <author>Gaál Arnold</author>
  </authors>
  <commentList>
    <comment ref="H53" authorId="0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comments2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3.xml><?xml version="1.0" encoding="utf-8"?>
<comments xmlns="http://schemas.openxmlformats.org/spreadsheetml/2006/main">
  <authors>
    <author>Gaál Arnold</author>
  </authors>
  <commentList>
    <comment ref="P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>IDEGENANYAG LEVONÁSA UTÁNI BRUTTÓ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Ez az oszlop kizárólag a vegyes papír allapon szerepel, mivel a tényleges nettó csomagolóanyag mennyiség megállapítása ebből a mennyiségből történik.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CSOMAGOLÓANYAG TARTALOM (%) – </t>
        </r>
        <r>
          <rPr>
            <sz val="22"/>
            <color indexed="81"/>
            <rFont val="Tahoma"/>
            <family val="2"/>
            <charset val="238"/>
          </rPr>
          <t>az oszlop kizárólag a vegyes papír allapon szerepel, 2012-es évre egységesen 39%-ban van rögzítve a csomagolóanyag tartalom.</t>
        </r>
      </text>
    </comment>
    <comment ref="P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Q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5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6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7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8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9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sharedStrings.xml><?xml version="1.0" encoding="utf-8"?>
<sst xmlns="http://schemas.openxmlformats.org/spreadsheetml/2006/main" count="4987" uniqueCount="639">
  <si>
    <t xml:space="preserve">év  </t>
  </si>
  <si>
    <t xml:space="preserve">hónap  </t>
  </si>
  <si>
    <t>LAKOSSÁGI</t>
  </si>
  <si>
    <t xml:space="preserve">ÜVEG </t>
  </si>
  <si>
    <t>fehér</t>
  </si>
  <si>
    <t>15 01 07</t>
  </si>
  <si>
    <t>színes</t>
  </si>
  <si>
    <t xml:space="preserve">vegyes </t>
  </si>
  <si>
    <t xml:space="preserve">MŰANYAG </t>
  </si>
  <si>
    <t>PET</t>
  </si>
  <si>
    <t>15 01 02</t>
  </si>
  <si>
    <t>egyéb</t>
  </si>
  <si>
    <t>PAPÍR</t>
  </si>
  <si>
    <t>hullám</t>
  </si>
  <si>
    <t>15 01 01</t>
  </si>
  <si>
    <t xml:space="preserve">FÉM </t>
  </si>
  <si>
    <t>alumínium</t>
  </si>
  <si>
    <t>15 01 04</t>
  </si>
  <si>
    <t>vas</t>
  </si>
  <si>
    <t>TÁRSÍTOTT</t>
  </si>
  <si>
    <t>italkarton</t>
  </si>
  <si>
    <t>15 01 05</t>
  </si>
  <si>
    <t>ÖSSZESEN:</t>
  </si>
  <si>
    <t>Cégszerű aláirás</t>
  </si>
  <si>
    <t>P. H.</t>
  </si>
  <si>
    <t>EWC 15 01 01</t>
  </si>
  <si>
    <t>KEZELÉS TÍPUSA</t>
  </si>
  <si>
    <t>NETTÓ ÁTADOTT MENNYISÉG (kg)</t>
  </si>
  <si>
    <t>EWC 15 01 04</t>
  </si>
  <si>
    <t>EWC 15 01 07</t>
  </si>
  <si>
    <t>EWC 15 01 02</t>
  </si>
  <si>
    <t>EWC 15 01 05</t>
  </si>
  <si>
    <t>FŐLAP</t>
  </si>
  <si>
    <t>PP+HDPE</t>
  </si>
  <si>
    <t>SOR-SZÁM</t>
  </si>
  <si>
    <t>ÁTVEVŐ KTJ SZÁMA</t>
  </si>
  <si>
    <t>ÁTVEVŐ ENGEDÉLY SZÁMA</t>
  </si>
  <si>
    <t>SZÁLLÍTÓJEGY
SZÁMA</t>
  </si>
  <si>
    <t>MÉRÉSI JEGY
SZÁMA</t>
  </si>
  <si>
    <t>SZÁMLA
SZÁMA</t>
  </si>
  <si>
    <t>TELJESÍTÉS DÁTUMA</t>
  </si>
  <si>
    <t>SZÁMLA KELTE</t>
  </si>
  <si>
    <t>BRUTTÓ ÁTADOTT MENNYISÉG (kg)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</si>
  <si>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</si>
  <si>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</si>
  <si>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</si>
  <si>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</si>
  <si>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</si>
  <si>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                     TÍPUSA</t>
  </si>
  <si>
    <t>ANYAGÁRAM MEGNEVEZÉSE</t>
  </si>
  <si>
    <t>egyéb (papíralapú)</t>
  </si>
  <si>
    <t>egyéb (műanyagalapú)</t>
  </si>
  <si>
    <t>Kitöltés dátuma:</t>
  </si>
  <si>
    <t xml:space="preserve">Kitöltés dátuma: </t>
  </si>
  <si>
    <t xml:space="preserve">Átadott mennyiség összesen: </t>
  </si>
  <si>
    <t>P.H.</t>
  </si>
  <si>
    <t>IDEGENANYAG TARTALOM LEVONÁSA UTÁNI BRUTTÓ MENNYISÉG (kg)</t>
  </si>
  <si>
    <t xml:space="preserve">ÁTVEVŐ LEVONÁSA IDEGENANYAG MIATT (%) </t>
  </si>
  <si>
    <t>ÁTVEVŐ NEVE</t>
  </si>
  <si>
    <t>CSOMAGOLÓANYAG TARTALOM (%)</t>
  </si>
  <si>
    <t>HAVI HASZNOSÍTÓI NYILATKOZAT</t>
  </si>
  <si>
    <t>év</t>
  </si>
  <si>
    <t>Hasznosításra átadó:</t>
  </si>
  <si>
    <t>Székhely:</t>
  </si>
  <si>
    <t>Teljesítés telephelye:</t>
  </si>
  <si>
    <t>Kapcsolattartó neve:</t>
  </si>
  <si>
    <t xml:space="preserve">Tárgyidőszakban átvett hulladék </t>
  </si>
  <si>
    <t>HASZNOSÍTÁSRA ÁTVETT HULLADÉK BRUTTÓ  MENNYISÉGE (kg)</t>
  </si>
  <si>
    <t>HASZNOSÍTÁSRA ÁTVETT HULLADÉK NETTÓ MENNYISÉGE (kg)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</si>
  <si>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</si>
  <si>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</si>
  <si>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Hasznosító</t>
  </si>
  <si>
    <t>P.  H.</t>
  </si>
  <si>
    <t>Átadó neve:</t>
  </si>
  <si>
    <t>Átvevő neve:</t>
  </si>
  <si>
    <t>Címe:</t>
  </si>
  <si>
    <t>HASZNOSÍTÓ NEVE</t>
  </si>
  <si>
    <t>ÖSSZESEN</t>
  </si>
  <si>
    <t>NYILATKOZAT</t>
  </si>
  <si>
    <t>Hasznosító neve: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</si>
  <si>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</si>
  <si>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</si>
  <si>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</si>
  <si>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</si>
  <si>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</si>
  <si>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A KÖZSZOLGÁLTATÓ ÁLTAL ÁTADOTT HULLADÉK NETTÓ MENNYISÉGE (kg)</t>
  </si>
  <si>
    <t>NETTÓ MENNYISÉG (kg)</t>
  </si>
  <si>
    <t>Hasznosító adatai</t>
  </si>
  <si>
    <t>Elérhetősége:</t>
  </si>
  <si>
    <t>Átadó aláírása</t>
  </si>
  <si>
    <t>Átvevő aláírása</t>
  </si>
  <si>
    <t xml:space="preserve">Kelt: </t>
  </si>
  <si>
    <t>Kelt:</t>
  </si>
  <si>
    <t>Cégszerű aláírás</t>
  </si>
  <si>
    <t>Alulírott</t>
  </si>
  <si>
    <t>Szerződött partner:</t>
  </si>
  <si>
    <t>EU adószáma:</t>
  </si>
  <si>
    <t>az OHÜ Nonprofit Kft-vel kötött szerződés</t>
  </si>
  <si>
    <t>* Amennyiben a sor adatot tartalmaz, a kiállított hulladék átvételét igazoló dokumentum(ok) másolatát is csatolni kell.</t>
  </si>
  <si>
    <t>hónapi Havi Jelentéshez kapcsolódóan ezúton</t>
  </si>
  <si>
    <t>nyilatkozik arról, hogy a mai napon a magyar jogszabályok szerint lejárt köztartozása nincs.</t>
  </si>
  <si>
    <t>V. fejezet 4.2. pontja alapján</t>
  </si>
  <si>
    <t>AZONOSÍTÓK</t>
  </si>
  <si>
    <t xml:space="preserve"> KÖZTARTOZÁS MENTESSÉGRŐL</t>
  </si>
  <si>
    <t>SZERZŐDÉS 5. melléklet</t>
  </si>
  <si>
    <t>HAVI JELENTÉS 1. melléklet</t>
  </si>
  <si>
    <t>HAVI JELENTÉS 2. melléklet</t>
  </si>
  <si>
    <t>HAVI JELENTÉS 3. melléklet</t>
  </si>
  <si>
    <t>HAVI JELENTÉS 4. melléklet</t>
  </si>
  <si>
    <t>Hasznosító adószáma:</t>
  </si>
  <si>
    <t>(HASZNOSÍTÓI)</t>
  </si>
  <si>
    <t>MŰANYAG (PET)</t>
  </si>
  <si>
    <t>MŰANYAG (PP+HDPE)</t>
  </si>
  <si>
    <t>MŰANYAG (egyéb)</t>
  </si>
  <si>
    <t>FÉM (alumínium)</t>
  </si>
  <si>
    <t>FÉM (vas)</t>
  </si>
  <si>
    <t>TÁRSÍTOTT (italkarton)</t>
  </si>
  <si>
    <t>TÁRSÍTOTT (egyéb papír)</t>
  </si>
  <si>
    <t>TÁRSÍTOTT (egyéb műanyag)</t>
  </si>
  <si>
    <t>ÜVEG (fehér)</t>
  </si>
  <si>
    <t>ÜVEG (színes)</t>
  </si>
  <si>
    <t>ÜVEG (vegyes)</t>
  </si>
  <si>
    <t>HASZNOSÍTÁSRA ÁTADOTT HULLADÉK TÉTELES RÖGZÍTÉSE</t>
  </si>
  <si>
    <t>Segédlet a Közszolgáltató Havi Jelentés adatlapjai kitöltéséhez</t>
  </si>
  <si>
    <t xml:space="preserve">A Havi Jelentés adatlapjai kitöltést nem igénylő cellái írásvédettek, így az adatokkal történő feltöltés csak az adatok rögzítésére szolgáló cellák vonatkozásában lehetséges. 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</si>
  <si>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</si>
  <si>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</si>
  <si>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</si>
  <si>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partner</t>
    </r>
    <r>
      <rPr>
        <sz val="12"/>
        <color theme="1"/>
        <rFont val="Times New Roman"/>
        <family val="1"/>
        <charset val="238"/>
      </rPr>
      <t xml:space="preserve"> és </t>
    </r>
    <r>
      <rPr>
        <b/>
        <sz val="12"/>
        <color theme="1"/>
        <rFont val="Times New Roman"/>
        <family val="1"/>
        <charset val="238"/>
      </rPr>
      <t xml:space="preserve">Adószám – </t>
    </r>
    <r>
      <rPr>
        <sz val="12"/>
        <color theme="1"/>
        <rFont val="Times New Roman"/>
        <family val="1"/>
        <charset val="238"/>
      </rPr>
      <t>szerződött Közszolgáltató cégneve és adószáma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</si>
  <si>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</si>
  <si>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</si>
  <si>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Allapok</t>
  </si>
  <si>
    <t>A Főlap év, hónap, Szerződött partner és Adószám cellái kitöltésével ugyanezen adatok az allapokon, az időszak megjelölése pedig a mellékleteken automatikusan megjelennek.</t>
  </si>
  <si>
    <t>A kitöltendő oszlopok az alábbiak.</t>
  </si>
  <si>
    <r>
      <t>ÁTVEVŐ NEVE</t>
    </r>
    <r>
      <rPr>
        <sz val="12"/>
        <color theme="1"/>
        <rFont val="Times New Roman"/>
        <family val="1"/>
        <charset val="238"/>
      </rPr>
      <t xml:space="preserve"> – azon hulladékkezelő megnevezése, mely a hulladék hasznosítását, vagy átvételét és hasznosítóhoz való továbbítását szerződésben vállalta.</t>
    </r>
  </si>
  <si>
    <r>
      <t>ÁTVEVŐ KTJ SZÁMA</t>
    </r>
    <r>
      <rPr>
        <sz val="12"/>
        <color theme="1"/>
        <rFont val="Times New Roman"/>
        <family val="1"/>
        <charset val="238"/>
      </rPr>
      <t xml:space="preserve"> – az átvevő érintett telephelyét azonosító KTJ szám. </t>
    </r>
  </si>
  <si>
    <r>
      <t>ÁTVEVŐ ENGEDÉLY SZÁMA</t>
    </r>
    <r>
      <rPr>
        <sz val="12"/>
        <color theme="1"/>
        <rFont val="Times New Roman"/>
        <family val="1"/>
        <charset val="238"/>
      </rPr>
      <t xml:space="preserve"> – az átvevő hulladékkezelő hulladékkezelési engedélyének száma, mely az adott tevékenységre vonatkozik.</t>
    </r>
  </si>
  <si>
    <r>
      <t>KEZELÉS TÍPUSA</t>
    </r>
    <r>
      <rPr>
        <sz val="12"/>
        <color theme="1"/>
        <rFont val="Times New Roman"/>
        <family val="1"/>
        <charset val="238"/>
      </rPr>
      <t xml:space="preserve"> – a program által felajánlott lehetőségekből kell választani.</t>
    </r>
  </si>
  <si>
    <r>
      <t>CSOMAGOLÓANYAG TARTALOM (%)</t>
    </r>
    <r>
      <rPr>
        <sz val="12"/>
        <color theme="1"/>
        <rFont val="Times New Roman"/>
        <family val="1"/>
        <charset val="238"/>
      </rPr>
      <t xml:space="preserve"> – az oszlop kizárólag a vegyes papír allapon szerepel, 2012-es évre egységesen 39%-ban van rögzítve a csomagolóanyag tartalom.</t>
    </r>
  </si>
  <si>
    <r>
      <t>NETTÓ ÁTADOTT MENNYISÉG (kg)</t>
    </r>
    <r>
      <rPr>
        <sz val="12"/>
        <color theme="1"/>
        <rFont val="Times New Roman"/>
        <family val="1"/>
        <charset val="238"/>
      </rPr>
      <t xml:space="preserve"> – az elszámolás alapját képező csomagolóanyag mennyisége egész kilogrammra kerekítve.</t>
    </r>
  </si>
  <si>
    <t>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</si>
  <si>
    <t>A Havi Jelentéshez a hulladék átvételét/hasznosításra történő átadását igazoló dokumentumait (pl.: mérlegelési jegy, szállítólevél, számla, hasznosítói igazolás, stb) hitelesített másolatban csatolni köteles.</t>
  </si>
  <si>
    <t>1. melléklet HAVI HASZNOSÍTÓI NYILATKOZAT</t>
  </si>
  <si>
    <t>A hasznosítói nyilatkozatot a Hasznosító állítja ki a hasznosításra átvett hulladék mennyiségről.</t>
  </si>
  <si>
    <r>
      <t>Első táblázat -</t>
    </r>
    <r>
      <rPr>
        <sz val="12"/>
        <color theme="1"/>
        <rFont val="Times New Roman"/>
        <family val="1"/>
        <charset val="238"/>
      </rPr>
      <t xml:space="preserve"> a Közszolgáltató, vagy azon begyűjtő cégadatait kell beírni, mely hasznosításra átadja a hulladékot.</t>
    </r>
  </si>
  <si>
    <r>
      <t>Második táblázat -</t>
    </r>
    <r>
      <rPr>
        <sz val="12"/>
        <color theme="1"/>
        <rFont val="Times New Roman"/>
        <family val="1"/>
        <charset val="238"/>
      </rPr>
      <t xml:space="preserve"> a Hasznosító részletes adatait kell beírni.</t>
    </r>
  </si>
  <si>
    <t>Abban az esetben, ha a az első átadáskor mért nettó mennyiségek és a hasznosítói igazolásokon szereplő mennyiségek különböznének, akkor a Közszolgáltató köteles a különbözetre nyilatkozni.</t>
  </si>
  <si>
    <t>4. melléklet NYILATKOZAT KÖZTARTOZÁS MENTESSÉGRŐL</t>
  </si>
  <si>
    <t>5. melléklet NYILATKOZAT</t>
  </si>
  <si>
    <t>A díjigénylés megalapozott elszámolása csak abban az esetben történhet és történik meg, ha minden, a Havi Jelentés dokumentumain megjelenő gazdasági eseményekhez az azokat alátámasztó bizonylatok, iratok hitelesített másolatait csatolják.</t>
  </si>
  <si>
    <t>PAPÍR (vegyes)</t>
  </si>
  <si>
    <t>Kifizetési kérelem</t>
  </si>
  <si>
    <t>10.</t>
  </si>
  <si>
    <t>20.</t>
  </si>
  <si>
    <t>OHÜ AZONOSÍTÓ</t>
  </si>
  <si>
    <t xml:space="preserve">HKT szerinti megbontás a 141014010 kódra összesen: </t>
  </si>
  <si>
    <t xml:space="preserve">HKT szerinti megbontás a 241014010 kódra összesen: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</si>
  <si>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</si>
  <si>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</si>
  <si>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</si>
  <si>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</si>
  <si>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</si>
  <si>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</si>
  <si>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</si>
  <si>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</si>
  <si>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</si>
  <si>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</si>
  <si>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</si>
  <si>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</si>
  <si>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</si>
  <si>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</si>
  <si>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</si>
  <si>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</si>
  <si>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</si>
  <si>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</si>
  <si>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</si>
  <si>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</si>
  <si>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</si>
  <si>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</si>
  <si>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</si>
  <si>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</si>
  <si>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</si>
  <si>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</si>
  <si>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</si>
  <si>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</si>
  <si>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</si>
  <si>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</si>
  <si>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</si>
  <si>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</si>
  <si>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</si>
  <si>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</si>
  <si>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</si>
  <si>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</si>
  <si>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</si>
  <si>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</si>
  <si>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</si>
  <si>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</si>
  <si>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</si>
  <si>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</si>
  <si>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</si>
  <si>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</si>
  <si>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</si>
  <si>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</si>
  <si>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</si>
  <si>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</si>
  <si>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</si>
  <si>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</si>
  <si>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</si>
  <si>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</si>
  <si>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</si>
  <si>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</si>
  <si>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</si>
  <si>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</si>
  <si>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</si>
  <si>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</si>
  <si>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</si>
  <si>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</si>
  <si>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</si>
  <si>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</si>
  <si>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</si>
  <si>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</si>
  <si>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</si>
  <si>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</si>
  <si>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</si>
  <si>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</si>
  <si>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</si>
  <si>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</si>
  <si>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</si>
  <si>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</si>
  <si>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</si>
  <si>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</si>
  <si>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</si>
  <si>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</si>
  <si>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</si>
  <si>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</si>
  <si>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</si>
  <si>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</si>
  <si>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</si>
  <si>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</si>
  <si>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</si>
  <si>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</si>
  <si>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</si>
  <si>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</si>
  <si>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</si>
  <si>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</si>
  <si>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</si>
  <si>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</si>
  <si>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</si>
  <si>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</si>
  <si>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</si>
  <si>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</si>
  <si>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</si>
  <si>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</si>
  <si>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</si>
  <si>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</si>
  <si>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</si>
  <si>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</si>
  <si>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</si>
  <si>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</si>
  <si>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</si>
  <si>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</si>
  <si>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</si>
  <si>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</si>
  <si>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</si>
  <si>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</si>
  <si>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</si>
  <si>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</si>
  <si>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</si>
  <si>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</si>
  <si>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</si>
  <si>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</si>
  <si>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</si>
  <si>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</si>
  <si>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</si>
  <si>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</si>
  <si>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</si>
  <si>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</si>
  <si>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</si>
  <si>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</si>
  <si>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</si>
  <si>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</si>
  <si>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</si>
  <si>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</si>
  <si>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</si>
  <si>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</si>
  <si>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</si>
  <si>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</si>
  <si>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</si>
  <si>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</si>
  <si>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</si>
  <si>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</si>
  <si>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</si>
  <si>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</si>
  <si>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</si>
  <si>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</si>
  <si>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</si>
  <si>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</si>
  <si>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</si>
  <si>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</si>
  <si>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</si>
  <si>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</si>
  <si>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</si>
  <si>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</si>
  <si>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</si>
  <si>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</si>
  <si>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</si>
  <si>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</si>
  <si>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</si>
  <si>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</si>
  <si>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</si>
  <si>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</si>
  <si>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</si>
  <si>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</si>
  <si>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</si>
  <si>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</si>
  <si>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</si>
  <si>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</si>
  <si>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</si>
  <si>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</si>
  <si>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</si>
  <si>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</si>
  <si>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</si>
  <si>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</si>
  <si>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</si>
  <si>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</si>
  <si>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</si>
  <si>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</si>
  <si>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</si>
  <si>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</si>
  <si>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</si>
  <si>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</si>
  <si>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</si>
  <si>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</si>
  <si>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</si>
  <si>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</si>
  <si>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</si>
  <si>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</si>
  <si>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</si>
  <si>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</si>
  <si>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</si>
  <si>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</si>
  <si>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</si>
  <si>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</si>
  <si>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</si>
  <si>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</si>
  <si>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</si>
  <si>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</si>
  <si>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</si>
  <si>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</si>
  <si>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</si>
  <si>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</si>
  <si>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</si>
  <si>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</si>
  <si>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</si>
  <si>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</si>
  <si>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</si>
  <si>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</si>
  <si>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</si>
  <si>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</si>
  <si>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</si>
  <si>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</si>
  <si>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</si>
  <si>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</si>
  <si>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</si>
  <si>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</si>
  <si>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</si>
  <si>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</si>
  <si>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</si>
  <si>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</si>
  <si>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</si>
  <si>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</si>
  <si>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</si>
  <si>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</si>
  <si>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</si>
  <si>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</si>
  <si>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</si>
  <si>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</si>
  <si>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</si>
  <si>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</si>
  <si>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</si>
  <si>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</si>
  <si>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</si>
  <si>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</si>
  <si>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</si>
  <si>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</si>
  <si>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</si>
  <si>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</si>
  <si>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</si>
  <si>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</si>
  <si>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</si>
  <si>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</si>
  <si>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</si>
  <si>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</si>
  <si>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</si>
  <si>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</si>
  <si>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</si>
  <si>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</si>
  <si>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</si>
  <si>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</si>
  <si>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</si>
  <si>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</si>
  <si>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</si>
  <si>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</si>
  <si>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</si>
  <si>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</si>
  <si>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</si>
  <si>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</si>
  <si>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</si>
  <si>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</si>
  <si>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</si>
  <si>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</si>
  <si>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</si>
  <si>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</si>
  <si>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</si>
  <si>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</si>
  <si>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</si>
  <si>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</si>
  <si>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</si>
  <si>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</si>
  <si>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</si>
  <si>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</si>
  <si>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</si>
  <si>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</si>
  <si>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</si>
  <si>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</si>
  <si>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</si>
  <si>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</si>
  <si>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</si>
  <si>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</si>
  <si>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</si>
  <si>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</si>
  <si>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</si>
  <si>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</si>
  <si>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</si>
  <si>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</si>
  <si>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</si>
  <si>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</si>
  <si>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</si>
  <si>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</si>
  <si>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</si>
  <si>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</si>
  <si>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</si>
  <si>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</si>
  <si>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</si>
  <si>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</si>
  <si>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</si>
  <si>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</si>
  <si>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 xml:space="preserve">Saját begyűjtésű mennyiség összesen (a 141014010 kód szerint): </t>
  </si>
  <si>
    <t xml:space="preserve">Saját begyűjtésű mennyiség összesen (a 241014010 kód szerint): </t>
  </si>
  <si>
    <t>MÁS BEGYŰJTŐTŐL ÁTVETT, NEM LAKOSSÁGI SZELEKTÍV BEGYŰJTÉSBŐL SZÁRMAZÓ MENNYISÉG ÖSSZESEN (a 141014010 kód szerint):  *</t>
  </si>
  <si>
    <t>MÁS BEGYŰJTŐTŐL ÁTVETT, NEM LAKOSSÁGI SZELEKTÍV BEGYŰJTÉSBŐL SZÁRMAZÓ MENNYISÉG ÖSSZESEN (a 241014010 kód szerint):  *</t>
  </si>
  <si>
    <t>293.</t>
  </si>
  <si>
    <t>294.</t>
  </si>
  <si>
    <t>295.</t>
  </si>
  <si>
    <t>296.</t>
  </si>
  <si>
    <t>297.</t>
  </si>
  <si>
    <t>298.</t>
  </si>
  <si>
    <t>299.</t>
  </si>
  <si>
    <t>300.</t>
  </si>
  <si>
    <t xml:space="preserve">HKT szerinti megbontás a 141014020 kódra összesen: </t>
  </si>
  <si>
    <t>MÁS BEGYŰJTŐTŐL ÁTVETT, NEM LAKOSSÁGI SZELEKTÍV BEGYŰJTÉSBŐL SZÁRMAZÓ MENNYISÉG ÖSSZESEN (a 141014020 kód szerint):  *</t>
  </si>
  <si>
    <t>MÁS BEGYŰJTŐTŐL ÁTVETT, NEM LAKOSSÁGI SZELEKTÍV BEGYŰJTÉSBŐL SZÁRMAZÓ MENNYISÉG ÖSSZESEN (a 241014020 kód szerint):  *</t>
  </si>
  <si>
    <t xml:space="preserve">Saját begyűjtésű mennyiség összesen (a 141014020 kód szerint): </t>
  </si>
  <si>
    <t xml:space="preserve">Saját begyűjtésű mennyiség összesen (a 241014020 kód szerint): </t>
  </si>
  <si>
    <t xml:space="preserve">HKT szerinti megbontás a 241014020 kódra összesen: </t>
  </si>
  <si>
    <t xml:space="preserve">Saját begyűjtés átadott mennyiség összesen: </t>
  </si>
  <si>
    <t>Az egyes gazdasági eseményeket külön-külön tételesen, soronként kell rögzíteni.</t>
  </si>
  <si>
    <r>
      <t>TELJESÍTÉS DÁTUMA</t>
    </r>
    <r>
      <rPr>
        <sz val="12"/>
        <color theme="1"/>
        <rFont val="Times New Roman"/>
        <family val="1"/>
        <charset val="238"/>
      </rPr>
      <t xml:space="preserve"> – a hulladék első tényleges átadásának időpontja.</t>
    </r>
  </si>
  <si>
    <t>Fogalmak:</t>
  </si>
  <si>
    <t>Kód</t>
  </si>
  <si>
    <t>KEZELÉS HELYE</t>
  </si>
  <si>
    <t>KEZELÉS MÓDJA</t>
  </si>
  <si>
    <t>ANYAGÁRAM TÍPUSA</t>
  </si>
  <si>
    <t>Belföldön keletkező és belföldön kezelt hulladék</t>
  </si>
  <si>
    <t>410</t>
  </si>
  <si>
    <t>anyagában hasznosított hull. menny.</t>
  </si>
  <si>
    <t>Papír hullám</t>
  </si>
  <si>
    <t>Belföldön keletkező, de külföldön kezelt hulladék</t>
  </si>
  <si>
    <t>Papír vegyes</t>
  </si>
  <si>
    <t>Műanyag PET</t>
  </si>
  <si>
    <t>Műanyag PP+HDPE</t>
  </si>
  <si>
    <t>Műanyag egyéb</t>
  </si>
  <si>
    <t>Üveg fehér</t>
  </si>
  <si>
    <t>Üveg színes</t>
  </si>
  <si>
    <t>Üveg vegyes</t>
  </si>
  <si>
    <t>Fém alumínium</t>
  </si>
  <si>
    <t>Fém vas</t>
  </si>
  <si>
    <t>Társított italkarton</t>
  </si>
  <si>
    <t>Társított egyéb papír alalpú</t>
  </si>
  <si>
    <t>Társított egyéb műanyag alalpú</t>
  </si>
  <si>
    <t>A köztartozás mentességi nyilatkozatba a szerződött partner teljes vagy rövidített cégnevét, adószámát, címét kell beírni a megadott helyre.</t>
  </si>
  <si>
    <r>
      <t xml:space="preserve">Amennyiben a fent leírtak ellenére az adatlapok és mellékletek kitöltése során mégis problémák merülnének fel, szíveskedjenek felvetéseiket, kérdéseiket a </t>
    </r>
    <r>
      <rPr>
        <b/>
        <sz val="12"/>
        <color rgb="FF0033CC"/>
        <rFont val="Times New Roman"/>
        <family val="1"/>
        <charset val="238"/>
      </rPr>
      <t xml:space="preserve">kozszolgaltato@ohunonprofit.hu </t>
    </r>
    <r>
      <rPr>
        <sz val="12"/>
        <color theme="1"/>
        <rFont val="Times New Roman"/>
        <family val="1"/>
        <charset val="238"/>
      </rPr>
      <t>email címre megküldeni.</t>
    </r>
  </si>
  <si>
    <r>
      <rPr>
        <sz val="12"/>
        <rFont val="Times New Roman"/>
        <family val="1"/>
        <charset val="238"/>
      </rPr>
      <t xml:space="preserve">(Jelöljük ki a B21-es és B308-as cellát majd kattintsunk a oldalsó fejlécre jobb klikkel és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300.-sorig lesz látható a táblázat.)</t>
    </r>
  </si>
  <si>
    <t>HULLADÉKANALÍZIS</t>
  </si>
  <si>
    <t>Begyűjtő (Átadó) neve:</t>
  </si>
  <si>
    <t>Átvevő neve*:</t>
  </si>
  <si>
    <t>A hulladék analízist végző neve:</t>
  </si>
  <si>
    <t>SZÁZALÉKOS ARÁNY %</t>
  </si>
  <si>
    <t>141015010</t>
  </si>
  <si>
    <t>241015010</t>
  </si>
  <si>
    <t>141015020</t>
  </si>
  <si>
    <t>241015020</t>
  </si>
  <si>
    <t>141015030</t>
  </si>
  <si>
    <t>241015030</t>
  </si>
  <si>
    <t>141017010</t>
  </si>
  <si>
    <t>241017010</t>
  </si>
  <si>
    <t>141017020</t>
  </si>
  <si>
    <t>241017020</t>
  </si>
  <si>
    <t>141019010</t>
  </si>
  <si>
    <t>241019010</t>
  </si>
  <si>
    <t>141019020</t>
  </si>
  <si>
    <t>241019020</t>
  </si>
  <si>
    <t>141019030</t>
  </si>
  <si>
    <t>241019030</t>
  </si>
  <si>
    <t>141016010</t>
  </si>
  <si>
    <t>241016010</t>
  </si>
  <si>
    <t>141016020</t>
  </si>
  <si>
    <t>241016020</t>
  </si>
  <si>
    <t>141016030</t>
  </si>
  <si>
    <t>241016030</t>
  </si>
  <si>
    <t xml:space="preserve">HKT szerinti megbontás a 141015010 kódra összesen: </t>
  </si>
  <si>
    <t>MÁS BEGYŰJTŐTŐL ÁTVETT, NEM LAKOSSÁGI SZELEKTÍV BEGYŰJTÉSBŐL SZÁRMAZÓ MENNYISÉG ÖSSZESEN (a 141015010 kód szerint):  *</t>
  </si>
  <si>
    <t xml:space="preserve">Saját begyűjtésű mennyiség összesen (a 141015010 kód szerint): </t>
  </si>
  <si>
    <t xml:space="preserve">HKT szerinti megbontás a 241015010 kódra összesen: </t>
  </si>
  <si>
    <t>MÁS BEGYŰJTŐTŐL ÁTVETT, NEM LAKOSSÁGI SZELEKTÍV BEGYŰJTÉSBŐL SZÁRMAZÓ MENNYISÉG ÖSSZESEN (a 241015010 kód szerint):  *</t>
  </si>
  <si>
    <t xml:space="preserve">Saját begyűjtésű mennyiség összesen (a 241015010 kód szerint): </t>
  </si>
  <si>
    <t xml:space="preserve">HKT szerinti megbontás a 141015020 kódra összesen: </t>
  </si>
  <si>
    <t xml:space="preserve">HKT szerinti megbontás a 241015020 kódra összesen: </t>
  </si>
  <si>
    <t>MÁS BEGYŰJTŐTŐL ÁTVETT, NEM LAKOSSÁGI SZELEKTÍV BEGYŰJTÉSBŐL SZÁRMAZÓ MENNYISÉG ÖSSZESEN (a 141015020 kód szerint):  *</t>
  </si>
  <si>
    <t>MÁS BEGYŰJTŐTŐL ÁTVETT, NEM LAKOSSÁGI SZELEKTÍV BEGYŰJTÉSBŐL SZÁRMAZÓ MENNYISÉG ÖSSZESEN (a 241015020 kód szerint):  *</t>
  </si>
  <si>
    <t xml:space="preserve">Saját begyűjtésű mennyiség összesen (a 141015020 kód szerint): </t>
  </si>
  <si>
    <t xml:space="preserve">Saját begyűjtésű mennyiség összesen (a 241015020 kód szerint): </t>
  </si>
  <si>
    <t xml:space="preserve">HKT szerinti megbontás a 141015030 kódra összesen: </t>
  </si>
  <si>
    <t xml:space="preserve">HKT szerinti megbontás a 241015030 kódra összesen: </t>
  </si>
  <si>
    <t>MÁS BEGYŰJTŐTŐL ÁTVETT, NEM LAKOSSÁGI SZELEKTÍV BEGYŰJTÉSBŐL SZÁRMAZÓ MENNYISÉG ÖSSZESEN (a 141015030 kód szerint):  *</t>
  </si>
  <si>
    <t>MÁS BEGYŰJTŐTŐL ÁTVETT, NEM LAKOSSÁGI SZELEKTÍV BEGYŰJTÉSBŐL SZÁRMAZÓ MENNYISÉG ÖSSZESEN (a 241015030 kód szerint):  *</t>
  </si>
  <si>
    <t xml:space="preserve">Saját begyűjtésű mennyiség összesen (a 141015030 kód szerint): </t>
  </si>
  <si>
    <t xml:space="preserve">Saját begyűjtésű mennyiség összesen (a 241015030 kód szerint): </t>
  </si>
  <si>
    <t xml:space="preserve">HKT szerinti megbontás a 141017010 kódra összesen: </t>
  </si>
  <si>
    <t>MÁS BEGYŰJTŐTŐL ÁTVETT, NEM LAKOSSÁGI SZELEKTÍV BEGYŰJTÉSBŐL SZÁRMAZÓ MENNYISÉG ÖSSZESEN (a 141017010 kód szerint):  *</t>
  </si>
  <si>
    <t xml:space="preserve">Saját begyűjtésű mennyiség összesen (a 141017010 kód szerint): </t>
  </si>
  <si>
    <t xml:space="preserve">HKT szerinti megbontás a 241017010 kódra összesen: </t>
  </si>
  <si>
    <t>MÁS BEGYŰJTŐTŐL ÁTVETT, NEM LAKOSSÁGI SZELEKTÍV BEGYŰJTÉSBŐL SZÁRMAZÓ MENNYISÉG ÖSSZESEN (a 241017010 kód szerint):  *</t>
  </si>
  <si>
    <t xml:space="preserve">Saját begyűjtésű mennyiség összesen (a 241017010 kód szerint): </t>
  </si>
  <si>
    <t xml:space="preserve">HKT szerinti megbontás a 141017020 kódra összesen: </t>
  </si>
  <si>
    <t xml:space="preserve">HKT szerinti megbontás a 241017020 kódra összesen: </t>
  </si>
  <si>
    <t>MÁS BEGYŰJTŐTŐL ÁTVETT, NEM LAKOSSÁGI SZELEKTÍV BEGYŰJTÉSBŐL SZÁRMAZÓ MENNYISÉG ÖSSZESEN (a 141017020 kód szerint):  *</t>
  </si>
  <si>
    <t>MÁS BEGYŰJTŐTŐL ÁTVETT, NEM LAKOSSÁGI SZELEKTÍV BEGYŰJTÉSBŐL SZÁRMAZÓ MENNYISÉG ÖSSZESEN (a 241017020 kód szerint):  *</t>
  </si>
  <si>
    <t xml:space="preserve">Saját begyűjtésű mennyiség összesen (a 141017020 kód szerint): </t>
  </si>
  <si>
    <t xml:space="preserve">Saját begyűjtésű mennyiség összesen (a 241017020 kód szerint): </t>
  </si>
  <si>
    <t xml:space="preserve">HKT szerinti megbontás a 141019010 kódra összesen: </t>
  </si>
  <si>
    <t>MÁS BEGYŰJTŐTŐL ÁTVETT, NEM LAKOSSÁGI SZELEKTÍV BEGYŰJTÉSBŐL SZÁRMAZÓ MENNYISÉG ÖSSZESEN (a 141019010 kód szerint):  *</t>
  </si>
  <si>
    <t xml:space="preserve">Saját begyűjtésű mennyiség összesen (a 141019010 kód szerint): </t>
  </si>
  <si>
    <t xml:space="preserve">HKT szerinti megbontás a 241019010 kódra összesen: </t>
  </si>
  <si>
    <t>MÁS BEGYŰJTŐTŐL ÁTVETT, NEM LAKOSSÁGI SZELEKTÍV BEGYŰJTÉSBŐL SZÁRMAZÓ MENNYISÉG ÖSSZESEN (a 241019010 kód szerint):  *</t>
  </si>
  <si>
    <t xml:space="preserve">Saját begyűjtésű mennyiség összesen (a 241019010 kód szerint): </t>
  </si>
  <si>
    <t xml:space="preserve">HKT szerinti megbontás a 141019020 kódra összesen: </t>
  </si>
  <si>
    <t xml:space="preserve">HKT szerinti megbontás a 241019020 kódra összesen: </t>
  </si>
  <si>
    <t>MÁS BEGYŰJTŐTŐL ÁTVETT, NEM LAKOSSÁGI SZELEKTÍV BEGYŰJTÉSBŐL SZÁRMAZÓ MENNYISÉG ÖSSZESEN (a 141019020 kód szerint):  *</t>
  </si>
  <si>
    <t>MÁS BEGYŰJTŐTŐL ÁTVETT, NEM LAKOSSÁGI SZELEKTÍV BEGYŰJTÉSBŐL SZÁRMAZÓ MENNYISÉG ÖSSZESEN (a 241019020 kód szerint):  *</t>
  </si>
  <si>
    <t xml:space="preserve">Saját begyűjtésű mennyiség összesen (a 141019020 kód szerint): </t>
  </si>
  <si>
    <t xml:space="preserve">Saját begyűjtésű mennyiség összesen (a 241019020 kód szerint): </t>
  </si>
  <si>
    <t xml:space="preserve">HKT szerinti megbontás a 14101930 kódra összesen: </t>
  </si>
  <si>
    <t xml:space="preserve">HKT szerinti megbontás a 241019030 kódra összesen: </t>
  </si>
  <si>
    <t>MÁS BEGYŰJTŐTŐL ÁTVETT, NEM LAKOSSÁGI SZELEKTÍV BEGYŰJTÉSBŐL SZÁRMAZÓ MENNYISÉG ÖSSZESEN (a 141019030 kód szerint):  *</t>
  </si>
  <si>
    <t>MÁS BEGYŰJTŐTŐL ÁTVETT, NEM LAKOSSÁGI SZELEKTÍV BEGYŰJTÉSBŐL SZÁRMAZÓ MENNYISÉG ÖSSZESEN (a 241019030 kód szerint):  *</t>
  </si>
  <si>
    <t xml:space="preserve">Saját begyűjtésű mennyiség összesen (a 141019030 kód szerint): </t>
  </si>
  <si>
    <t xml:space="preserve">Saját begyűjtésű mennyiség összesen (a 241019030 kód szerint): </t>
  </si>
  <si>
    <t xml:space="preserve">HKT szerinti megbontás a 141016010 kódra összesen: </t>
  </si>
  <si>
    <t>MÁS BEGYŰJTŐTŐL ÁTVETT, NEM LAKOSSÁGI SZELEKTÍV BEGYŰJTÉSBŐL SZÁRMAZÓ MENNYISÉG ÖSSZESEN (a 141016010 kód szerint):  *</t>
  </si>
  <si>
    <t xml:space="preserve">Saját begyűjtésű mennyiség összesen (a 141016010 kód szerint): </t>
  </si>
  <si>
    <t xml:space="preserve">HKT szerinti megbontás a 241016010 kódra összesen: </t>
  </si>
  <si>
    <t>MÁS BEGYŰJTŐTŐL ÁTVETT, NEM LAKOSSÁGI SZELEKTÍV BEGYŰJTÉSBŐL SZÁRMAZÓ MENNYISÉG ÖSSZESEN (a 241016010 kód szerint):  *</t>
  </si>
  <si>
    <t xml:space="preserve">Saját begyűjtésű mennyiség összesen (a 241016010 kód szerint): </t>
  </si>
  <si>
    <t xml:space="preserve">HKT szerinti megbontás a 141016020 kódra összesen: </t>
  </si>
  <si>
    <t xml:space="preserve">HKT szerinti megbontás a 241016020 kódra összesen: </t>
  </si>
  <si>
    <t>MÁS BEGYŰJTŐTŐL ÁTVETT, NEM LAKOSSÁGI SZELEKTÍV BEGYŰJTÉSBŐL SZÁRMAZÓ MENNYISÉG ÖSSZESEN (a 141016020 kód szerint):  *</t>
  </si>
  <si>
    <t>MÁS BEGYŰJTŐTŐL ÁTVETT, NEM LAKOSSÁGI SZELEKTÍV BEGYŰJTÉSBŐL SZÁRMAZÓ MENNYISÉG ÖSSZESEN (a 241016020 kód szerint):  *</t>
  </si>
  <si>
    <t xml:space="preserve">Saját begyűjtésű mennyiség összesen (a 141016020 kód szerint): </t>
  </si>
  <si>
    <t xml:space="preserve">Saját begyűjtésű mennyiség összesen (a 241016020 kód szerint): </t>
  </si>
  <si>
    <t xml:space="preserve">HKT szerinti megbontás a 141016030 kódra összesen: </t>
  </si>
  <si>
    <t xml:space="preserve">HKT szerinti megbontás a 241016030 kódra összesen: </t>
  </si>
  <si>
    <t>MÁS BEGYŰJTŐTŐL ÁTVETT, NEM LAKOSSÁGI SZELEKTÍV BEGYŰJTÉSBŐL SZÁRMAZÓ MENNYISÉG ÖSSZESEN (a 141016030 kód szerint):  *</t>
  </si>
  <si>
    <t>MÁS BEGYŰJTŐTŐL ÁTVETT, NEM LAKOSSÁGI SZELEKTÍV BEGYŰJTÉSBŐL SZÁRMAZÓ MENNYISÉG ÖSSZESEN (a 241016030 kód szerint):  *</t>
  </si>
  <si>
    <t xml:space="preserve">Saját begyűjtésű mennyiség összesen (a 141016030 kód szerint): </t>
  </si>
  <si>
    <t xml:space="preserve">Saját begyűjtésű mennyiség összesen (a 241016030 kód szerint): </t>
  </si>
  <si>
    <t>A Főlap összesítő táblázatának kitöltése automatikusan történik, az elszámolni kívánt, az adott hónapban hasznosításra átadott mennyiségek az allapok helyes kitöltése után kerülnek a Főlap megfelelő mezőibe, a díjtételek rögzítettek, az igényelt díjak kiszámítása és az összesítés automatikusan történik.  ( Figyelem, ha hiánypótlási felhívás miatt az allapon lévő adatok módosítása szükségessé válik, akkor a módosuló Főlapot is meg kell küldeni). A Főlapon, valamennyi allapon és a mellékleteken a jobb felső sarokban szerepel egy cella, amelybe beírt szöveget hiánypótlás esetén módosítani kell.</t>
  </si>
  <si>
    <r>
      <t xml:space="preserve">SORSZÁM –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</si>
  <si>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r>
      <t>MÉRÉSI JEGY SZÁMA</t>
    </r>
    <r>
      <rPr>
        <sz val="12"/>
        <color theme="1"/>
        <rFont val="Times New Roman"/>
        <family val="1"/>
        <charset val="238"/>
      </rPr>
      <t xml:space="preserve"> – az átvevőnél, hasznosítónál kiállított mérlegelési bizonylat sorszáma (ha nem ott történt a mérlegelés, akkor a szállítmányt kísérő, máshol kiállított mérési jegy sorszáma).</t>
    </r>
  </si>
  <si>
    <r>
      <t>SZÁMLA SZÁMA</t>
    </r>
    <r>
      <rPr>
        <sz val="12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</r>
  </si>
  <si>
    <r>
      <t>SZÁMLA KELTE</t>
    </r>
    <r>
      <rPr>
        <sz val="12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</si>
  <si>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r>
      <t xml:space="preserve">BRUTTÓ ÁTADOTT MENNYISÉG (kg) – </t>
    </r>
    <r>
      <rPr>
        <sz val="12"/>
        <color theme="1"/>
        <rFont val="Times New Roman"/>
        <family val="1"/>
        <charset val="238"/>
      </rPr>
      <t>idegenanyag levonása előtt mérlegelt mennyiség, egész kilogrammra kerekítve.</t>
    </r>
  </si>
  <si>
    <r>
      <t xml:space="preserve">IDEGENANYAG  TARTALOM LEVONÁSA UTÁNI BRUTTÓ MENNYISÉG (kg) - </t>
    </r>
    <r>
      <rPr>
        <sz val="12"/>
        <color theme="1"/>
        <rFont val="Times New Roman"/>
        <family val="1"/>
        <charset val="238"/>
      </rPr>
      <t>idegenanyag levonása után kiszámolt mennyiség, egész kilogrammra kerekítve. Ez az oszlop kizárólag a vegyes papír allapon szerepel, mivel a tényleges nettó csomagolóanyag mennyiség megállapítása ebből a mennyiségből történik.</t>
    </r>
  </si>
  <si>
    <r>
      <t>ÁTVEVŐ LEVONÁSA IDEGENANYAG MIATT (%) -</t>
    </r>
    <r>
      <rPr>
        <sz val="12"/>
        <color theme="1"/>
        <rFont val="Times New Roman"/>
        <family val="1"/>
        <charset val="238"/>
      </rPr>
      <t xml:space="preserve"> a cella automatikusan számolja.</t>
    </r>
  </si>
  <si>
    <t xml:space="preserve">A szerződés V. fejezet 4.5. pontjában meghatározott 5. mellékletet ki kell állítani. </t>
  </si>
  <si>
    <t>HAVI JELENTÉS 6. melléklet</t>
  </si>
  <si>
    <t>6. melléklet HULLADÉKANALÍZIS</t>
  </si>
  <si>
    <r>
      <t>SZÁLLÍTÓJEGY SZÁMA</t>
    </r>
    <r>
      <rPr>
        <sz val="12"/>
        <color theme="1"/>
        <rFont val="Times New Roman"/>
        <family val="1"/>
        <charset val="238"/>
      </rPr>
      <t xml:space="preserve"> – a hulladék szállítását kísérő bizonylat sorszáma, egyéb összesítő dokumentumok száma, szállítójegyet nem állítnak ki.</t>
    </r>
  </si>
  <si>
    <t>PAPÍR (hullám)</t>
  </si>
  <si>
    <t>Kapcsolattartó telefonszáma:</t>
  </si>
  <si>
    <t>Kapcsolattartó e-mail címe:</t>
  </si>
  <si>
    <r>
      <t xml:space="preserve">OHÜ AZONOSÍTÓ –  </t>
    </r>
    <r>
      <rPr>
        <sz val="12"/>
        <color theme="1"/>
        <rFont val="Times New Roman"/>
        <family val="1"/>
        <charset val="238"/>
      </rPr>
      <t>a program által felajánlott lehetőségekből kell választani az alábbi táblázatokban leírtak szerint.</t>
    </r>
  </si>
  <si>
    <t>* Amennyiben a hulladék anyagáram szétbontását más hulladékkezelő végzi.</t>
  </si>
  <si>
    <t>(EGYÜTT GYŰJTÖTT HULLADÉK ANYAGÁRAM ESETÉN )</t>
  </si>
  <si>
    <t xml:space="preserve"> az OHÜ Nonprofit Kft. felé történő HAVI JELENTÉS a Közszolgáltatói lakossági szelektív gyűjtésből származó hulladék hasznosításáról</t>
  </si>
  <si>
    <t>SZELEKTÍVEN GYŰJTÖTT LAKOSSÁGI HULLADÉK VÁLOGATÁSI MARADÉKA</t>
  </si>
  <si>
    <t>Kitöltő neve:</t>
  </si>
  <si>
    <t>Beosztása:</t>
  </si>
  <si>
    <t>Amennyiben nem elegendő a rendelkezésre álló sorok száma, az elrejtett cellák felfedési módja a következő:</t>
  </si>
  <si>
    <t>Az esetlegesen nem használt sorokat elrejtéssel kell eltünteni, hogy adott esetben ne legyenek zavaróak.</t>
  </si>
  <si>
    <r>
      <rPr>
        <u/>
        <sz val="12"/>
        <color indexed="8"/>
        <rFont val="Times New Roman"/>
        <family val="1"/>
        <charset val="238"/>
      </rPr>
      <t>KT kód:</t>
    </r>
    <r>
      <rPr>
        <sz val="12"/>
        <color theme="1"/>
        <rFont val="Times New Roman"/>
        <family val="1"/>
        <charset val="238"/>
      </rPr>
      <t xml:space="preserve"> 343/2011. (XII. 29.) Korm. rendelet  mellékletét képező Környezetvédelmi Termékdíj Kódok</t>
    </r>
  </si>
  <si>
    <r>
      <rPr>
        <u/>
        <sz val="12"/>
        <color indexed="8"/>
        <rFont val="Times New Roman"/>
        <family val="1"/>
        <charset val="238"/>
      </rPr>
      <t>Azonosító:</t>
    </r>
    <r>
      <rPr>
        <sz val="12"/>
        <color theme="1"/>
        <rFont val="Times New Roman"/>
        <family val="1"/>
        <charset val="238"/>
      </rPr>
      <t xml:space="preserve"> Hulladék pontos megjelölését szolgáló 5 karakterű azonosító</t>
    </r>
  </si>
  <si>
    <r>
      <rPr>
        <u/>
        <sz val="12"/>
        <color indexed="8"/>
        <rFont val="Times New Roman"/>
        <family val="1"/>
        <charset val="238"/>
      </rPr>
      <t>OHÜ azonosító:</t>
    </r>
    <r>
      <rPr>
        <sz val="12"/>
        <color theme="1"/>
        <rFont val="Times New Roman"/>
        <family val="1"/>
        <charset val="238"/>
      </rPr>
      <t xml:space="preserve"> A hulladékkal végzett tevékenység minden részletét magyarázó 9 azonosító</t>
    </r>
  </si>
  <si>
    <t>Kérjük, hogy a dokumentumon megjelenő gazdasági eseményekhez kapcsolódó bizonylatok, iratok hitelesített másolatait is csatolják.</t>
  </si>
  <si>
    <t>Engedély érvényessége:</t>
  </si>
  <si>
    <r>
      <t xml:space="preserve">az OHÜ Nonprofit Kft. felé történő </t>
    </r>
    <r>
      <rPr>
        <b/>
        <u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 xml:space="preserve">-hez a Közszolgáltatói lakossági gyűjtésből származó hulladék begyűjtésének </t>
    </r>
    <r>
      <rPr>
        <b/>
        <u/>
        <sz val="17"/>
        <rFont val="Times New Roman"/>
        <family val="1"/>
        <charset val="238"/>
      </rPr>
      <t>elszámolásához</t>
    </r>
    <r>
      <rPr>
        <sz val="17"/>
        <rFont val="Times New Roman"/>
        <family val="1"/>
        <charset val="238"/>
      </rPr>
      <t>.</t>
    </r>
  </si>
  <si>
    <t>KV. Engedélyszáma:</t>
  </si>
  <si>
    <t>Hasznosító tölti ki!</t>
  </si>
  <si>
    <t>_______________________________________</t>
  </si>
  <si>
    <t>A Hasznosító fenti időszakban az Átadótól az alábbi táblázatban szereplő hulladékokat hasznosítás céljából átvette, valamint azokat 90 naptári napon belül saját technológiája szerint érvényes hatosági engedélyek birtokában feldolgozza.</t>
  </si>
  <si>
    <r>
      <t xml:space="preserve">A program a </t>
    </r>
    <r>
      <rPr>
        <b/>
        <sz val="12"/>
        <color theme="1"/>
        <rFont val="Times New Roman"/>
        <family val="1"/>
        <charset val="238"/>
      </rPr>
      <t xml:space="preserve">BRUTTÓ ÁTADOTT MENNYISÉG (kg) </t>
    </r>
    <r>
      <rPr>
        <sz val="12"/>
        <color theme="1"/>
        <rFont val="Times New Roman"/>
        <family val="1"/>
        <charset val="238"/>
      </rPr>
      <t xml:space="preserve">és a </t>
    </r>
    <r>
      <rPr>
        <b/>
        <sz val="12"/>
        <color theme="1"/>
        <rFont val="Times New Roman"/>
        <family val="1"/>
        <charset val="238"/>
      </rPr>
      <t xml:space="preserve">NETTÓ ÁTADOTT MENNYISÉG (kg) </t>
    </r>
    <r>
      <rPr>
        <sz val="12"/>
        <color theme="1"/>
        <rFont val="Times New Roman"/>
        <family val="1"/>
        <charset val="238"/>
      </rPr>
      <t xml:space="preserve">azonos sorába beírt mennyiségek esetében automatikusan generálja a </t>
    </r>
    <r>
      <rPr>
        <b/>
        <sz val="12"/>
        <color theme="1"/>
        <rFont val="Times New Roman"/>
        <family val="1"/>
        <charset val="238"/>
      </rPr>
      <t>IDEGENANYAG TARTALOM levonás százalékot.</t>
    </r>
  </si>
  <si>
    <r>
      <t xml:space="preserve">A program a </t>
    </r>
    <r>
      <rPr>
        <b/>
        <sz val="12"/>
        <color theme="1"/>
        <rFont val="Times New Roman"/>
        <family val="1"/>
        <charset val="238"/>
      </rPr>
      <t xml:space="preserve">BRUTTÓ ÁTADOTT MENNYISÉG (kg) </t>
    </r>
    <r>
      <rPr>
        <sz val="12"/>
        <color theme="1"/>
        <rFont val="Times New Roman"/>
        <family val="1"/>
        <charset val="238"/>
      </rPr>
      <t xml:space="preserve">és a </t>
    </r>
    <r>
      <rPr>
        <b/>
        <sz val="12"/>
        <color theme="1"/>
        <rFont val="Times New Roman"/>
        <family val="1"/>
        <charset val="238"/>
      </rPr>
      <t xml:space="preserve">NETTÓ ÁTADOTT MENNYISÉG (kg) </t>
    </r>
    <r>
      <rPr>
        <sz val="12"/>
        <color theme="1"/>
        <rFont val="Times New Roman"/>
        <family val="1"/>
        <charset val="238"/>
      </rPr>
      <t>azonos sorába beírt mennyiségek esetében automatikusan generálja az IDEGENANYAG TARTALOM levonás százalékot.</t>
    </r>
  </si>
  <si>
    <t>Hasznosításra átadó tölti ki!</t>
  </si>
  <si>
    <r>
      <t xml:space="preserve">Amennyiben az adott hónapban hasznosításra átadás nem történt, a Főlapot </t>
    </r>
    <r>
      <rPr>
        <b/>
        <u/>
        <sz val="12"/>
        <color theme="1"/>
        <rFont val="Times New Roman"/>
        <family val="1"/>
        <charset val="238"/>
      </rPr>
      <t xml:space="preserve">„nullás” </t>
    </r>
    <r>
      <rPr>
        <b/>
        <sz val="12"/>
        <color theme="1"/>
        <rFont val="Times New Roman"/>
        <family val="1"/>
        <charset val="238"/>
      </rPr>
      <t>adatokkal kell megküldeni!</t>
    </r>
  </si>
  <si>
    <t xml:space="preserve"> A „nullás” allapokat nem kell megküldeni.</t>
  </si>
  <si>
    <t>Az adatokkal feltöltött adatlapokat, mellékleteket kinyomtatás után cégszerűen aláírva és lebélyegezve kell megküldeni az OHÜ Nonprofit Kft.-nek.</t>
  </si>
  <si>
    <r>
      <rPr>
        <u/>
        <sz val="12"/>
        <color theme="1"/>
        <rFont val="Times New Roman"/>
        <family val="1"/>
        <charset val="238"/>
      </rPr>
      <t>AJÁNLOTT</t>
    </r>
    <r>
      <rPr>
        <sz val="12"/>
        <color theme="1"/>
        <rFont val="Times New Roman"/>
        <family val="1"/>
        <charset val="238"/>
      </rPr>
      <t xml:space="preserve"> táblázat, nem Kötelező kitölteni! Egyedi formátumú jegyzőkönyv alkalmazása is elfogadott! Amennyiben a zsákos és a szelektív szigetes gyűjtés esetén  az anyagfajták vegyesen kerülnek begyűjtésre, úgy szükséges a csomagolási hulladékarányok - két tizedes jegyig - HULLADÉKANALÍZISSEL  történő meghatározása. Abban az esetben, amennyiben az anyagfajták megbontását más hulladékkezelő (Átvevő) végzi, úgy az Átadó és az Átvevő által közösen ellenjegyzett HULLADÉKANALÍZIS benyújtása szükséges.</t>
    </r>
  </si>
  <si>
    <r>
      <t>Harmadik táblázat -</t>
    </r>
    <r>
      <rPr>
        <sz val="12"/>
        <color theme="1"/>
        <rFont val="Times New Roman"/>
        <family val="1"/>
        <charset val="238"/>
      </rPr>
      <t xml:space="preserve"> a Hasznosító által az Átadótól tárgyidőszakban átvett hulladék bruttó, nettó mennyiségét, valamint a Közszolgáltató által átadott nettó hulladékmennyiséget kell beírni anyagáram típusonkénti bontásban.                                                                                                      A " Közszolgáltató által átadott hulladék nettó mennyisége (kg)" oszlopot csak akkor kell kitölteni, ha a Hasznosításra átadó nem a Közszolgáltató, hanem egy másik hulladékkezelő (Begyújtő, Előkezelő, Kereskedő) aki ténylegesen beszállította a begyűjtött hulladékot hasznosításra.</t>
    </r>
  </si>
  <si>
    <t>adósz.:</t>
  </si>
  <si>
    <t>cím:</t>
  </si>
  <si>
    <t>Cégnév:</t>
  </si>
  <si>
    <t>nyilatkozom, hogy az elszámolni kívánt, az OHÜ-vel kötött szerződés I. fejezet 4.2. pontja szerint átvett hulladék az OHÜ-vel kötött szerződés hatálya alá esik.</t>
  </si>
  <si>
    <t>1.7 verzió</t>
  </si>
  <si>
    <t xml:space="preserve">  HULLADÉK ÁTVÉTELÉT IGAZOLÓ ADATLAP (Időszakban hasznosított)</t>
  </si>
  <si>
    <t>HULLADÉK ÁTVÉTELÉT IGAZOLÓ ADATLAP (Időszakban hasznosított)</t>
  </si>
  <si>
    <t>3. melléklet HULLADÉK ÁTVÉTELÉT IGAZOLÓ ADATLAP (Időszakban hasznosított)</t>
  </si>
  <si>
    <t>2. melléklet HULLADÉK ÁTVÉTELÉT IGAZOLÓ ADATLAP (Időszakban hasznosított) ( HASZNOSÍTÓI )</t>
  </si>
  <si>
    <t xml:space="preserve">Hulladék átvételét igazoló adatlap (Hasznosítói) akkor kell kitölteni, ha a Közszolgáltató átadja a hulladékot egy Átvevőnek aki közvetlen tovább adja a Hasznosítónak. Az adatlapot a Közszolgáltató és Átvevő aláírásával hitelesíti. </t>
  </si>
  <si>
    <t>Hulladék átvételét igazoló adatlap akkor kerül kitöltésre, ha több szereplőn keresztül igazolható a hulladék útja a hasznosításig (pl.:Közszolgáltató-&gt;Begyűjtő-&gt;Előkezelő-&gt;Kereskedő-&gt;Hasznosító). A hiteles hulladékút igazolás, minden átvétel és átadást követően a mellékletek megfelelő kitöltésével dokumentálható. Az adatlapot a Átadó és az Átvevő aláírásával hitelesíti.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</si>
</sst>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  <numFmt numFmtId="166" formatCode="yyyy/mm/dd;@"/>
    <numFmt numFmtId="167" formatCode="0.0%"/>
    <numFmt numFmtId="168" formatCode="#,##0_ ;\-#,##0\ "/>
    <numFmt numFmtId="169" formatCode="#,##0;[Red]#,##0"/>
    <numFmt numFmtId="170" formatCode="###,##0&quot; kg&quot;"/>
    <numFmt numFmtId="171" formatCode="#,##0\ &quot;Ft&quot;"/>
    <numFmt numFmtId="172" formatCode="##,##0.00&quot; %&quot;"/>
    <numFmt numFmtId="173" formatCode="#,##0.00_ ;\-#,##0.00\ "/>
  </numFmts>
  <fonts count="45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16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12"/>
      <color rgb="FF0033CC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12"/>
      <color indexed="81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7"/>
      <name val="Times New Roman"/>
      <family val="1"/>
      <charset val="238"/>
    </font>
    <font>
      <b/>
      <u/>
      <sz val="17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601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65" fontId="4" fillId="3" borderId="5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166" fontId="4" fillId="4" borderId="13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5" fillId="0" borderId="7" xfId="0" applyFont="1" applyBorder="1" applyAlignment="1" applyProtection="1">
      <alignment vertical="center"/>
    </xf>
    <xf numFmtId="0" fontId="3" fillId="0" borderId="0" xfId="0" applyFont="1" applyAlignment="1">
      <alignment vertical="justify" wrapText="1"/>
    </xf>
    <xf numFmtId="0" fontId="14" fillId="0" borderId="0" xfId="0" applyFont="1"/>
    <xf numFmtId="0" fontId="14" fillId="0" borderId="0" xfId="0" applyFont="1" applyAlignment="1">
      <alignment vertical="center" wrapText="1"/>
    </xf>
    <xf numFmtId="170" fontId="4" fillId="3" borderId="5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1" fontId="4" fillId="3" borderId="6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/>
    <xf numFmtId="164" fontId="17" fillId="0" borderId="0" xfId="0" applyNumberFormat="1" applyFont="1" applyAlignment="1" applyProtection="1">
      <alignment horizontal="left" vertical="center"/>
    </xf>
    <xf numFmtId="164" fontId="17" fillId="0" borderId="0" xfId="0" applyNumberFormat="1" applyFont="1" applyAlignment="1" applyProtection="1">
      <alignment vertical="center"/>
    </xf>
    <xf numFmtId="170" fontId="10" fillId="3" borderId="14" xfId="0" applyNumberFormat="1" applyFont="1" applyFill="1" applyBorder="1" applyAlignment="1">
      <alignment horizontal="right" vertical="center"/>
    </xf>
    <xf numFmtId="3" fontId="10" fillId="3" borderId="14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>
      <alignment vertical="center"/>
    </xf>
    <xf numFmtId="0" fontId="16" fillId="0" borderId="0" xfId="0" applyFont="1" applyFill="1" applyAlignment="1" applyProtection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2" fillId="0" borderId="0" xfId="0" applyFont="1" applyAlignment="1"/>
    <xf numFmtId="0" fontId="23" fillId="0" borderId="0" xfId="0" applyFont="1"/>
    <xf numFmtId="0" fontId="12" fillId="0" borderId="0" xfId="0" applyFont="1" applyBorder="1"/>
    <xf numFmtId="0" fontId="9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>
      <alignment horizontal="right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vertical="center" wrapText="1"/>
    </xf>
    <xf numFmtId="167" fontId="18" fillId="0" borderId="56" xfId="3" applyNumberFormat="1" applyFont="1" applyFill="1" applyBorder="1" applyAlignment="1" applyProtection="1">
      <alignment horizontal="center" vertical="center"/>
    </xf>
    <xf numFmtId="167" fontId="18" fillId="0" borderId="19" xfId="3" applyNumberFormat="1" applyFont="1" applyFill="1" applyBorder="1" applyAlignment="1" applyProtection="1">
      <alignment horizontal="center" vertical="center"/>
    </xf>
    <xf numFmtId="167" fontId="18" fillId="0" borderId="21" xfId="3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12" fillId="0" borderId="42" xfId="2" applyFont="1" applyFill="1" applyBorder="1" applyAlignment="1">
      <alignment horizontal="left" vertical="center"/>
    </xf>
    <xf numFmtId="0" fontId="12" fillId="0" borderId="52" xfId="2" applyFont="1" applyFill="1" applyBorder="1" applyAlignment="1">
      <alignment horizontal="left" vertical="center"/>
    </xf>
    <xf numFmtId="164" fontId="11" fillId="0" borderId="0" xfId="0" applyNumberFormat="1" applyFont="1" applyBorder="1" applyAlignment="1" applyProtection="1">
      <alignment vertical="center"/>
    </xf>
    <xf numFmtId="169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1" fontId="19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17" fillId="0" borderId="0" xfId="0" applyNumberFormat="1" applyFont="1" applyAlignment="1" applyProtection="1">
      <alignment horizontal="left" vertical="center"/>
      <protection hidden="1"/>
    </xf>
    <xf numFmtId="164" fontId="17" fillId="0" borderId="0" xfId="0" applyNumberFormat="1" applyFont="1" applyAlignment="1" applyProtection="1">
      <alignment vertical="center"/>
      <protection hidden="1"/>
    </xf>
    <xf numFmtId="164" fontId="17" fillId="0" borderId="39" xfId="0" applyNumberFormat="1" applyFont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167" fontId="18" fillId="0" borderId="19" xfId="1" applyNumberFormat="1" applyFont="1" applyFill="1" applyBorder="1" applyAlignment="1" applyProtection="1">
      <alignment horizontal="center" vertical="center"/>
      <protection hidden="1"/>
    </xf>
    <xf numFmtId="170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170" fontId="15" fillId="0" borderId="1" xfId="0" applyNumberFormat="1" applyFont="1" applyFill="1" applyBorder="1" applyAlignment="1" applyProtection="1">
      <alignment horizontal="center" vertical="center"/>
      <protection hidden="1"/>
    </xf>
    <xf numFmtId="167" fontId="18" fillId="0" borderId="19" xfId="1" applyNumberFormat="1" applyFont="1" applyFill="1" applyBorder="1" applyAlignment="1" applyProtection="1">
      <alignment horizontal="center" vertical="center"/>
      <protection hidden="1"/>
    </xf>
    <xf numFmtId="170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4" borderId="20" xfId="0" applyFont="1" applyFill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 applyProtection="1">
      <alignment horizontal="center" vertical="center"/>
    </xf>
    <xf numFmtId="0" fontId="18" fillId="4" borderId="20" xfId="0" applyFont="1" applyFill="1" applyBorder="1" applyAlignment="1" applyProtection="1">
      <alignment horizontal="center" vertical="center" wrapText="1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18" fillId="4" borderId="63" xfId="0" applyFont="1" applyFill="1" applyBorder="1" applyAlignment="1" applyProtection="1">
      <alignment horizontal="center" vertical="center"/>
      <protection locked="0"/>
    </xf>
    <xf numFmtId="0" fontId="18" fillId="4" borderId="65" xfId="0" applyFont="1" applyFill="1" applyBorder="1" applyAlignment="1" applyProtection="1">
      <alignment horizontal="center" vertical="center"/>
    </xf>
    <xf numFmtId="0" fontId="18" fillId="4" borderId="65" xfId="0" applyFont="1" applyFill="1" applyBorder="1" applyAlignment="1" applyProtection="1">
      <alignment horizontal="center" vertical="center"/>
      <protection locked="0"/>
    </xf>
    <xf numFmtId="168" fontId="18" fillId="0" borderId="66" xfId="1" applyNumberFormat="1" applyFont="1" applyFill="1" applyBorder="1" applyAlignment="1" applyProtection="1">
      <alignment horizontal="center" vertical="center"/>
      <protection hidden="1"/>
    </xf>
    <xf numFmtId="167" fontId="18" fillId="0" borderId="21" xfId="1" applyNumberFormat="1" applyFont="1" applyFill="1" applyBorder="1" applyAlignment="1" applyProtection="1">
      <alignment horizontal="center" vertical="center"/>
      <protection hidden="1"/>
    </xf>
    <xf numFmtId="170" fontId="5" fillId="0" borderId="0" xfId="0" applyNumberFormat="1" applyFont="1" applyAlignment="1" applyProtection="1">
      <alignment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22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/>
    <xf numFmtId="0" fontId="27" fillId="0" borderId="0" xfId="0" applyFont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0" fillId="0" borderId="0" xfId="0" applyBorder="1"/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164" fontId="11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1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71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0" fillId="0" borderId="0" xfId="0" applyFill="1" applyBorder="1"/>
    <xf numFmtId="49" fontId="3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17" fillId="0" borderId="0" xfId="0" applyNumberFormat="1" applyFont="1" applyAlignment="1" applyProtection="1">
      <alignment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/>
    <xf numFmtId="0" fontId="1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8" fillId="0" borderId="73" xfId="0" applyFont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/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>
      <alignment horizontal="left" vertical="center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167" fontId="18" fillId="3" borderId="21" xfId="1" applyNumberFormat="1" applyFont="1" applyFill="1" applyBorder="1" applyAlignment="1" applyProtection="1">
      <alignment horizontal="center" vertical="center"/>
      <protection hidden="1"/>
    </xf>
    <xf numFmtId="172" fontId="10" fillId="6" borderId="0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70" xfId="0" applyFont="1" applyFill="1" applyBorder="1" applyAlignment="1" applyProtection="1">
      <alignment horizontal="center" vertical="center"/>
    </xf>
    <xf numFmtId="171" fontId="4" fillId="0" borderId="2" xfId="1" applyNumberFormat="1" applyFont="1" applyFill="1" applyBorder="1" applyAlignment="1" applyProtection="1">
      <alignment horizontal="center" vertical="center"/>
    </xf>
    <xf numFmtId="171" fontId="4" fillId="0" borderId="4" xfId="1" applyNumberFormat="1" applyFont="1" applyFill="1" applyBorder="1" applyAlignment="1" applyProtection="1">
      <alignment horizontal="center" vertical="center"/>
    </xf>
    <xf numFmtId="171" fontId="4" fillId="0" borderId="27" xfId="1" applyNumberFormat="1" applyFont="1" applyFill="1" applyBorder="1" applyAlignment="1" applyProtection="1">
      <alignment horizontal="center" vertical="center"/>
    </xf>
    <xf numFmtId="170" fontId="3" fillId="0" borderId="1" xfId="1" applyNumberFormat="1" applyFont="1" applyFill="1" applyBorder="1" applyAlignment="1" applyProtection="1">
      <alignment horizontal="center" vertical="center"/>
    </xf>
    <xf numFmtId="170" fontId="3" fillId="0" borderId="3" xfId="1" applyNumberFormat="1" applyFont="1" applyFill="1" applyBorder="1" applyAlignment="1" applyProtection="1">
      <alignment horizontal="center" vertical="center"/>
    </xf>
    <xf numFmtId="170" fontId="3" fillId="0" borderId="22" xfId="1" applyNumberFormat="1" applyFont="1" applyFill="1" applyBorder="1" applyAlignment="1" applyProtection="1">
      <alignment horizontal="center" vertical="center"/>
    </xf>
    <xf numFmtId="170" fontId="3" fillId="0" borderId="3" xfId="0" applyNumberFormat="1" applyFont="1" applyFill="1" applyBorder="1" applyAlignment="1" applyProtection="1">
      <alignment horizontal="center" vertical="center"/>
    </xf>
    <xf numFmtId="170" fontId="3" fillId="0" borderId="3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26" fillId="0" borderId="0" xfId="0" applyFont="1" applyAlignment="1"/>
    <xf numFmtId="0" fontId="34" fillId="7" borderId="29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vertical="center" wrapText="1"/>
    </xf>
    <xf numFmtId="49" fontId="34" fillId="7" borderId="1" xfId="0" applyNumberFormat="1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vertical="center" wrapText="1"/>
    </xf>
    <xf numFmtId="49" fontId="34" fillId="7" borderId="3" xfId="0" applyNumberFormat="1" applyFont="1" applyFill="1" applyBorder="1" applyAlignment="1">
      <alignment horizontal="center" vertical="center"/>
    </xf>
    <xf numFmtId="0" fontId="34" fillId="7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0" fontId="34" fillId="4" borderId="68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vertical="center" wrapText="1"/>
    </xf>
    <xf numFmtId="49" fontId="34" fillId="4" borderId="24" xfId="0" applyNumberFormat="1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4" fillId="4" borderId="27" xfId="0" applyFont="1" applyFill="1" applyBorder="1" applyAlignment="1">
      <alignment horizontal="center" vertical="center"/>
    </xf>
    <xf numFmtId="0" fontId="34" fillId="4" borderId="3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 wrapText="1"/>
    </xf>
    <xf numFmtId="49" fontId="34" fillId="4" borderId="3" xfId="0" applyNumberFormat="1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0" fontId="34" fillId="7" borderId="68" xfId="0" applyFont="1" applyFill="1" applyBorder="1" applyAlignment="1">
      <alignment horizontal="center" vertical="center"/>
    </xf>
    <xf numFmtId="49" fontId="34" fillId="7" borderId="24" xfId="0" applyNumberFormat="1" applyFont="1" applyFill="1" applyBorder="1" applyAlignment="1">
      <alignment horizontal="center" vertical="center"/>
    </xf>
    <xf numFmtId="0" fontId="34" fillId="7" borderId="24" xfId="0" applyFont="1" applyFill="1" applyBorder="1" applyAlignment="1">
      <alignment horizontal="center" vertical="center"/>
    </xf>
    <xf numFmtId="0" fontId="34" fillId="7" borderId="27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3" fillId="0" borderId="7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 applyProtection="1">
      <alignment horizontal="center" vertical="center"/>
    </xf>
    <xf numFmtId="10" fontId="18" fillId="0" borderId="19" xfId="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right" vertical="center"/>
    </xf>
    <xf numFmtId="1" fontId="11" fillId="2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4" fillId="0" borderId="77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3" fillId="0" borderId="42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2" applyFont="1" applyAlignme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12" fillId="0" borderId="52" xfId="2" applyFont="1" applyFill="1" applyBorder="1" applyAlignment="1" applyProtection="1">
      <alignment horizontal="left" vertical="center"/>
    </xf>
    <xf numFmtId="0" fontId="12" fillId="0" borderId="42" xfId="2" applyFont="1" applyFill="1" applyBorder="1" applyAlignment="1" applyProtection="1">
      <alignment horizontal="left" vertical="center"/>
    </xf>
    <xf numFmtId="0" fontId="3" fillId="0" borderId="26" xfId="0" applyFont="1" applyBorder="1" applyProtection="1"/>
    <xf numFmtId="0" fontId="4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justify" wrapText="1"/>
    </xf>
    <xf numFmtId="0" fontId="10" fillId="0" borderId="53" xfId="2" applyFont="1" applyBorder="1" applyAlignment="1" applyProtection="1">
      <alignment vertical="center"/>
    </xf>
    <xf numFmtId="0" fontId="10" fillId="6" borderId="14" xfId="2" applyFont="1" applyFill="1" applyBorder="1" applyAlignment="1" applyProtection="1">
      <alignment horizontal="center" vertical="center"/>
    </xf>
    <xf numFmtId="0" fontId="10" fillId="0" borderId="10" xfId="2" applyFont="1" applyFill="1" applyBorder="1" applyAlignment="1" applyProtection="1">
      <alignment horizontal="center" vertical="center" wrapText="1"/>
    </xf>
    <xf numFmtId="1" fontId="10" fillId="0" borderId="0" xfId="0" applyNumberFormat="1" applyFont="1" applyFill="1" applyBorder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justify" vertical="center" wrapText="1"/>
    </xf>
    <xf numFmtId="14" fontId="4" fillId="0" borderId="0" xfId="2" applyNumberFormat="1" applyFont="1" applyAlignment="1" applyProtection="1">
      <alignment horizontal="left" vertical="center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168" fontId="5" fillId="0" borderId="0" xfId="0" applyNumberFormat="1" applyFont="1" applyAlignment="1" applyProtection="1">
      <alignment vertical="center"/>
    </xf>
    <xf numFmtId="173" fontId="18" fillId="0" borderId="28" xfId="1" applyNumberFormat="1" applyFont="1" applyFill="1" applyBorder="1" applyAlignment="1" applyProtection="1">
      <alignment horizontal="center" vertical="center"/>
      <protection hidden="1"/>
    </xf>
    <xf numFmtId="173" fontId="18" fillId="0" borderId="66" xfId="1" applyNumberFormat="1" applyFont="1" applyFill="1" applyBorder="1" applyAlignment="1" applyProtection="1">
      <alignment horizontal="center" vertical="center"/>
      <protection hidden="1"/>
    </xf>
    <xf numFmtId="167" fontId="2" fillId="0" borderId="19" xfId="1" applyNumberFormat="1" applyFont="1" applyFill="1" applyBorder="1" applyAlignment="1" applyProtection="1">
      <alignment horizontal="center" vertical="center"/>
      <protection hidden="1"/>
    </xf>
    <xf numFmtId="167" fontId="2" fillId="0" borderId="83" xfId="1" applyNumberFormat="1" applyFont="1" applyFill="1" applyBorder="1" applyAlignment="1" applyProtection="1">
      <alignment horizontal="center" vertical="center"/>
      <protection hidden="1"/>
    </xf>
    <xf numFmtId="167" fontId="2" fillId="0" borderId="84" xfId="1" applyNumberFormat="1" applyFont="1" applyFill="1" applyBorder="1" applyAlignment="1" applyProtection="1">
      <alignment horizontal="center" vertical="center"/>
      <protection hidden="1"/>
    </xf>
    <xf numFmtId="167" fontId="2" fillId="0" borderId="85" xfId="1" applyNumberFormat="1" applyFont="1" applyFill="1" applyBorder="1" applyAlignment="1" applyProtection="1">
      <alignment horizontal="center" vertical="center"/>
      <protection hidden="1"/>
    </xf>
    <xf numFmtId="167" fontId="2" fillId="0" borderId="89" xfId="1" applyNumberFormat="1" applyFont="1" applyFill="1" applyBorder="1" applyAlignment="1" applyProtection="1">
      <alignment horizontal="center" vertical="center"/>
      <protection hidden="1"/>
    </xf>
    <xf numFmtId="167" fontId="2" fillId="0" borderId="91" xfId="1" applyNumberFormat="1" applyFont="1" applyFill="1" applyBorder="1" applyAlignment="1" applyProtection="1">
      <alignment horizontal="center" vertical="center"/>
      <protection hidden="1"/>
    </xf>
    <xf numFmtId="167" fontId="2" fillId="0" borderId="92" xfId="1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Alignment="1">
      <alignment horizontal="left" vertical="center"/>
    </xf>
    <xf numFmtId="170" fontId="15" fillId="0" borderId="24" xfId="0" applyNumberFormat="1" applyFont="1" applyFill="1" applyBorder="1" applyAlignment="1" applyProtection="1">
      <alignment horizontal="center" vertical="center"/>
      <protection hidden="1"/>
    </xf>
    <xf numFmtId="167" fontId="18" fillId="0" borderId="24" xfId="3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2" fillId="0" borderId="0" xfId="0" applyFont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14" fontId="3" fillId="8" borderId="7" xfId="0" applyNumberFormat="1" applyFont="1" applyFill="1" applyBorder="1" applyAlignment="1" applyProtection="1">
      <alignment horizontal="center" vertical="center"/>
      <protection locked="0"/>
    </xf>
    <xf numFmtId="166" fontId="18" fillId="8" borderId="55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17" xfId="0" applyFont="1" applyFill="1" applyBorder="1" applyAlignment="1" applyProtection="1">
      <alignment horizontal="center" vertical="center" wrapText="1"/>
      <protection locked="0"/>
    </xf>
    <xf numFmtId="0" fontId="18" fillId="8" borderId="18" xfId="0" applyFont="1" applyFill="1" applyBorder="1" applyAlignment="1" applyProtection="1">
      <alignment horizontal="center" vertical="center" wrapText="1"/>
      <protection locked="0"/>
    </xf>
    <xf numFmtId="49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169" fontId="18" fillId="8" borderId="42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59" xfId="1" applyNumberFormat="1" applyFont="1" applyFill="1" applyBorder="1" applyAlignment="1" applyProtection="1">
      <alignment horizontal="center" vertical="center" wrapText="1"/>
      <protection locked="0"/>
    </xf>
    <xf numFmtId="166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35" xfId="0" applyFont="1" applyFill="1" applyBorder="1" applyAlignment="1" applyProtection="1">
      <alignment horizontal="center" vertical="center" wrapText="1"/>
      <protection locked="0"/>
    </xf>
    <xf numFmtId="0" fontId="18" fillId="8" borderId="36" xfId="0" applyFont="1" applyFill="1" applyBorder="1" applyAlignment="1" applyProtection="1">
      <alignment horizontal="center" vertical="center" wrapText="1"/>
      <protection locked="0"/>
    </xf>
    <xf numFmtId="169" fontId="18" fillId="8" borderId="18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28" xfId="1" applyNumberFormat="1" applyFont="1" applyFill="1" applyBorder="1" applyAlignment="1" applyProtection="1">
      <alignment horizontal="center" vertical="center" wrapText="1"/>
      <protection locked="0"/>
    </xf>
    <xf numFmtId="170" fontId="15" fillId="8" borderId="1" xfId="0" applyNumberFormat="1" applyFont="1" applyFill="1" applyBorder="1" applyAlignment="1" applyProtection="1">
      <alignment horizontal="center" vertical="center"/>
      <protection locked="0"/>
    </xf>
    <xf numFmtId="170" fontId="15" fillId="5" borderId="1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Alignment="1" applyProtection="1">
      <alignment horizontal="center" vertical="center"/>
      <protection hidden="1"/>
    </xf>
    <xf numFmtId="166" fontId="18" fillId="8" borderId="64" xfId="0" applyNumberFormat="1" applyFont="1" applyFill="1" applyBorder="1" applyAlignment="1" applyProtection="1">
      <alignment horizontal="center" vertical="center" wrapText="1"/>
      <protection locked="0"/>
    </xf>
    <xf numFmtId="169" fontId="18" fillId="8" borderId="17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40" xfId="1" applyNumberFormat="1" applyFont="1" applyFill="1" applyBorder="1" applyAlignment="1" applyProtection="1">
      <alignment horizontal="center" vertical="center" wrapText="1"/>
      <protection locked="0"/>
    </xf>
    <xf numFmtId="166" fontId="18" fillId="8" borderId="36" xfId="0" applyNumberFormat="1" applyFont="1" applyFill="1" applyBorder="1" applyAlignment="1" applyProtection="1">
      <alignment horizontal="center" vertical="center" wrapText="1"/>
      <protection locked="0"/>
    </xf>
    <xf numFmtId="169" fontId="18" fillId="8" borderId="35" xfId="1" applyNumberFormat="1" applyFont="1" applyFill="1" applyBorder="1" applyAlignment="1" applyProtection="1">
      <alignment horizontal="center" vertical="center" wrapText="1"/>
      <protection locked="0"/>
    </xf>
    <xf numFmtId="11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169" fontId="18" fillId="8" borderId="94" xfId="1" applyNumberFormat="1" applyFont="1" applyFill="1" applyBorder="1" applyAlignment="1" applyProtection="1">
      <alignment horizontal="center" vertical="center" wrapText="1"/>
      <protection locked="0"/>
    </xf>
    <xf numFmtId="167" fontId="18" fillId="5" borderId="21" xfId="3" applyNumberFormat="1" applyFont="1" applyFill="1" applyBorder="1" applyAlignment="1" applyProtection="1">
      <alignment horizontal="center" vertical="center"/>
    </xf>
    <xf numFmtId="168" fontId="18" fillId="5" borderId="66" xfId="1" applyNumberFormat="1" applyFont="1" applyFill="1" applyBorder="1" applyAlignment="1" applyProtection="1">
      <alignment horizontal="center" vertical="center"/>
      <protection hidden="1"/>
    </xf>
    <xf numFmtId="14" fontId="12" fillId="8" borderId="7" xfId="0" applyNumberFormat="1" applyFont="1" applyFill="1" applyBorder="1" applyAlignment="1" applyProtection="1">
      <protection locked="0"/>
    </xf>
    <xf numFmtId="3" fontId="2" fillId="8" borderId="24" xfId="0" applyNumberFormat="1" applyFont="1" applyFill="1" applyBorder="1" applyAlignment="1" applyProtection="1">
      <alignment horizontal="right" vertical="center"/>
      <protection locked="0"/>
    </xf>
    <xf numFmtId="3" fontId="2" fillId="8" borderId="5" xfId="0" applyNumberFormat="1" applyFont="1" applyFill="1" applyBorder="1" applyAlignment="1" applyProtection="1">
      <alignment horizontal="right" vertical="center"/>
      <protection locked="0"/>
    </xf>
    <xf numFmtId="3" fontId="2" fillId="8" borderId="70" xfId="0" applyNumberFormat="1" applyFont="1" applyFill="1" applyBorder="1" applyAlignment="1" applyProtection="1">
      <alignment horizontal="right" vertical="center"/>
      <protection locked="0"/>
    </xf>
    <xf numFmtId="3" fontId="10" fillId="8" borderId="27" xfId="0" applyNumberFormat="1" applyFont="1" applyFill="1" applyBorder="1" applyAlignment="1" applyProtection="1">
      <alignment vertical="center"/>
      <protection locked="0"/>
    </xf>
    <xf numFmtId="3" fontId="10" fillId="8" borderId="6" xfId="0" applyNumberFormat="1" applyFont="1" applyFill="1" applyBorder="1" applyAlignment="1" applyProtection="1">
      <alignment vertical="center"/>
      <protection locked="0"/>
    </xf>
    <xf numFmtId="3" fontId="10" fillId="8" borderId="93" xfId="0" applyNumberFormat="1" applyFont="1" applyFill="1" applyBorder="1" applyAlignment="1" applyProtection="1">
      <alignment vertical="center"/>
      <protection locked="0"/>
    </xf>
    <xf numFmtId="49" fontId="4" fillId="0" borderId="18" xfId="0" applyNumberFormat="1" applyFont="1" applyFill="1" applyBorder="1" applyAlignment="1" applyProtection="1">
      <alignment vertical="center"/>
      <protection locked="0"/>
    </xf>
    <xf numFmtId="3" fontId="2" fillId="8" borderId="49" xfId="0" applyNumberFormat="1" applyFont="1" applyFill="1" applyBorder="1" applyAlignment="1" applyProtection="1">
      <alignment horizontal="right" vertical="center"/>
      <protection locked="0"/>
    </xf>
    <xf numFmtId="3" fontId="2" fillId="8" borderId="69" xfId="0" applyNumberFormat="1" applyFont="1" applyFill="1" applyBorder="1" applyAlignment="1" applyProtection="1">
      <alignment horizontal="right" vertical="center"/>
      <protection locked="0"/>
    </xf>
    <xf numFmtId="3" fontId="2" fillId="8" borderId="54" xfId="0" applyNumberFormat="1" applyFont="1" applyFill="1" applyBorder="1" applyAlignment="1" applyProtection="1">
      <alignment horizontal="right" vertical="center"/>
      <protection locked="0"/>
    </xf>
    <xf numFmtId="3" fontId="10" fillId="8" borderId="57" xfId="0" applyNumberFormat="1" applyFont="1" applyFill="1" applyBorder="1" applyAlignment="1" applyProtection="1">
      <alignment vertical="center"/>
      <protection locked="0"/>
    </xf>
    <xf numFmtId="3" fontId="10" fillId="8" borderId="79" xfId="0" applyNumberFormat="1" applyFont="1" applyFill="1" applyBorder="1" applyAlignment="1" applyProtection="1">
      <alignment vertical="center"/>
      <protection locked="0"/>
    </xf>
    <xf numFmtId="3" fontId="10" fillId="8" borderId="82" xfId="0" applyNumberFormat="1" applyFont="1" applyFill="1" applyBorder="1" applyAlignment="1" applyProtection="1">
      <alignment vertical="center"/>
      <protection locked="0"/>
    </xf>
    <xf numFmtId="49" fontId="4" fillId="8" borderId="18" xfId="0" applyNumberFormat="1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2" fontId="3" fillId="0" borderId="43" xfId="0" applyNumberFormat="1" applyFont="1" applyFill="1" applyBorder="1" applyAlignment="1" applyProtection="1">
      <alignment horizontal="center" vertical="center"/>
    </xf>
    <xf numFmtId="2" fontId="3" fillId="0" borderId="31" xfId="0" applyNumberFormat="1" applyFont="1" applyFill="1" applyBorder="1" applyAlignment="1" applyProtection="1">
      <alignment horizontal="center" vertical="center"/>
    </xf>
    <xf numFmtId="2" fontId="3" fillId="0" borderId="5" xfId="0" applyNumberFormat="1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4" fillId="8" borderId="7" xfId="0" applyFont="1" applyFill="1" applyBorder="1" applyAlignment="1" applyProtection="1">
      <alignment horizontal="center" vertical="center"/>
      <protection locked="0"/>
    </xf>
    <xf numFmtId="164" fontId="4" fillId="8" borderId="7" xfId="0" applyNumberFormat="1" applyFont="1" applyFill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 applyProtection="1">
      <alignment horizontal="center" vertical="center"/>
      <protection locked="0"/>
    </xf>
    <xf numFmtId="0" fontId="3" fillId="8" borderId="38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0" fontId="15" fillId="0" borderId="16" xfId="0" applyFont="1" applyFill="1" applyBorder="1" applyAlignment="1" applyProtection="1">
      <alignment horizontal="right" vertical="center"/>
    </xf>
    <xf numFmtId="0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37" xfId="0" applyFont="1" applyFill="1" applyBorder="1" applyAlignment="1" applyProtection="1">
      <alignment horizontal="right" vertical="center"/>
    </xf>
    <xf numFmtId="0" fontId="15" fillId="5" borderId="38" xfId="0" applyFont="1" applyFill="1" applyBorder="1" applyAlignment="1" applyProtection="1">
      <alignment horizontal="right" vertical="center"/>
    </xf>
    <xf numFmtId="0" fontId="15" fillId="5" borderId="16" xfId="0" applyFont="1" applyFill="1" applyBorder="1" applyAlignment="1" applyProtection="1">
      <alignment horizontal="right" vertical="center"/>
    </xf>
    <xf numFmtId="0" fontId="18" fillId="8" borderId="3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8" fillId="0" borderId="0" xfId="0" applyFont="1" applyBorder="1" applyAlignment="1" applyProtection="1">
      <alignment horizontal="right" vertical="center"/>
    </xf>
    <xf numFmtId="14" fontId="8" fillId="8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8" borderId="40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hidden="1"/>
    </xf>
    <xf numFmtId="166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166" fontId="18" fillId="8" borderId="40" xfId="0" applyNumberFormat="1" applyFont="1" applyFill="1" applyBorder="1" applyAlignment="1" applyProtection="1">
      <alignment horizontal="center" vertical="center" wrapText="1"/>
      <protection locked="0"/>
    </xf>
    <xf numFmtId="166" fontId="18" fillId="8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 applyProtection="1">
      <alignment horizontal="right" vertical="center"/>
    </xf>
    <xf numFmtId="166" fontId="18" fillId="8" borderId="35" xfId="0" applyNumberFormat="1" applyFont="1" applyFill="1" applyBorder="1" applyAlignment="1" applyProtection="1">
      <alignment horizontal="center" vertical="center" wrapText="1"/>
      <protection locked="0"/>
    </xf>
    <xf numFmtId="166" fontId="18" fillId="8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2" applyFont="1" applyAlignment="1" applyProtection="1">
      <alignment horizontal="center" vertical="center"/>
    </xf>
    <xf numFmtId="0" fontId="39" fillId="0" borderId="0" xfId="2" applyFont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left" vertical="center"/>
    </xf>
    <xf numFmtId="0" fontId="11" fillId="0" borderId="26" xfId="0" applyNumberFormat="1" applyFont="1" applyBorder="1" applyAlignment="1" applyProtection="1">
      <alignment horizontal="left" vertical="center"/>
    </xf>
    <xf numFmtId="0" fontId="11" fillId="0" borderId="0" xfId="0" applyNumberFormat="1" applyFont="1" applyBorder="1" applyAlignment="1" applyProtection="1">
      <alignment horizontal="left" vertical="center"/>
    </xf>
    <xf numFmtId="0" fontId="12" fillId="0" borderId="37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left" vertical="center"/>
    </xf>
    <xf numFmtId="0" fontId="11" fillId="8" borderId="37" xfId="0" applyNumberFormat="1" applyFont="1" applyFill="1" applyBorder="1" applyAlignment="1" applyProtection="1">
      <alignment horizontal="center" vertical="center"/>
      <protection locked="0"/>
    </xf>
    <xf numFmtId="0" fontId="11" fillId="8" borderId="38" xfId="0" applyNumberFormat="1" applyFont="1" applyFill="1" applyBorder="1" applyAlignment="1" applyProtection="1">
      <alignment horizontal="center" vertical="center"/>
      <protection locked="0"/>
    </xf>
    <xf numFmtId="0" fontId="11" fillId="8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2" applyFont="1" applyFill="1" applyBorder="1" applyAlignment="1" applyProtection="1">
      <alignment horizontal="center" vertical="center"/>
    </xf>
    <xf numFmtId="0" fontId="12" fillId="8" borderId="1" xfId="2" applyFont="1" applyFill="1" applyBorder="1" applyAlignment="1" applyProtection="1">
      <alignment horizontal="center" vertical="center"/>
      <protection locked="0"/>
    </xf>
    <xf numFmtId="164" fontId="11" fillId="0" borderId="26" xfId="0" applyNumberFormat="1" applyFont="1" applyBorder="1" applyAlignment="1" applyProtection="1">
      <alignment horizontal="left" vertical="center"/>
    </xf>
    <xf numFmtId="164" fontId="11" fillId="0" borderId="0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164" fontId="11" fillId="8" borderId="37" xfId="0" applyNumberFormat="1" applyFont="1" applyFill="1" applyBorder="1" applyAlignment="1" applyProtection="1">
      <alignment horizontal="center" vertical="center"/>
      <protection locked="0"/>
    </xf>
    <xf numFmtId="164" fontId="11" fillId="8" borderId="38" xfId="0" applyNumberFormat="1" applyFont="1" applyFill="1" applyBorder="1" applyAlignment="1" applyProtection="1">
      <alignment horizontal="center" vertical="center"/>
      <protection locked="0"/>
    </xf>
    <xf numFmtId="164" fontId="11" fillId="8" borderId="16" xfId="0" applyNumberFormat="1" applyFont="1" applyFill="1" applyBorder="1" applyAlignment="1" applyProtection="1">
      <alignment horizontal="center" vertical="center"/>
      <protection locked="0"/>
    </xf>
    <xf numFmtId="0" fontId="12" fillId="8" borderId="1" xfId="2" applyNumberFormat="1" applyFont="1" applyFill="1" applyBorder="1" applyAlignment="1" applyProtection="1">
      <alignment horizontal="center" vertical="center"/>
      <protection locked="0"/>
    </xf>
    <xf numFmtId="0" fontId="12" fillId="8" borderId="37" xfId="0" applyNumberFormat="1" applyFont="1" applyFill="1" applyBorder="1" applyAlignment="1" applyProtection="1">
      <alignment horizontal="center" vertical="center"/>
      <protection locked="0"/>
    </xf>
    <xf numFmtId="0" fontId="12" fillId="8" borderId="38" xfId="0" applyNumberFormat="1" applyFont="1" applyFill="1" applyBorder="1" applyAlignment="1" applyProtection="1">
      <alignment horizontal="center" vertical="center"/>
      <protection locked="0"/>
    </xf>
    <xf numFmtId="0" fontId="12" fillId="8" borderId="16" xfId="0" applyNumberFormat="1" applyFont="1" applyFill="1" applyBorder="1" applyAlignment="1" applyProtection="1">
      <alignment horizontal="center" vertical="center"/>
      <protection locked="0"/>
    </xf>
    <xf numFmtId="164" fontId="12" fillId="8" borderId="37" xfId="0" applyNumberFormat="1" applyFont="1" applyFill="1" applyBorder="1" applyAlignment="1" applyProtection="1">
      <alignment horizontal="center" vertical="center"/>
      <protection locked="0"/>
    </xf>
    <xf numFmtId="164" fontId="12" fillId="8" borderId="38" xfId="0" applyNumberFormat="1" applyFont="1" applyFill="1" applyBorder="1" applyAlignment="1" applyProtection="1">
      <alignment horizontal="center" vertical="center"/>
      <protection locked="0"/>
    </xf>
    <xf numFmtId="164" fontId="12" fillId="8" borderId="16" xfId="0" applyNumberFormat="1" applyFont="1" applyFill="1" applyBorder="1" applyAlignment="1" applyProtection="1">
      <alignment horizontal="center" vertical="center"/>
      <protection locked="0"/>
    </xf>
    <xf numFmtId="1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37" xfId="2" applyFont="1" applyFill="1" applyBorder="1" applyAlignment="1" applyProtection="1">
      <alignment horizontal="center" vertical="center"/>
      <protection locked="0"/>
    </xf>
    <xf numFmtId="0" fontId="12" fillId="8" borderId="38" xfId="2" applyFont="1" applyFill="1" applyBorder="1" applyAlignment="1" applyProtection="1">
      <alignment horizontal="center" vertical="center"/>
      <protection locked="0"/>
    </xf>
    <xf numFmtId="0" fontId="12" fillId="8" borderId="16" xfId="2" applyFont="1" applyFill="1" applyBorder="1" applyAlignment="1" applyProtection="1">
      <alignment horizontal="center" vertical="center"/>
      <protection locked="0"/>
    </xf>
    <xf numFmtId="166" fontId="12" fillId="8" borderId="37" xfId="2" applyNumberFormat="1" applyFont="1" applyFill="1" applyBorder="1" applyAlignment="1" applyProtection="1">
      <alignment horizontal="center" vertical="center"/>
      <protection locked="0"/>
    </xf>
    <xf numFmtId="166" fontId="12" fillId="8" borderId="38" xfId="2" applyNumberFormat="1" applyFont="1" applyFill="1" applyBorder="1" applyAlignment="1" applyProtection="1">
      <alignment horizontal="center" vertical="center"/>
      <protection locked="0"/>
    </xf>
    <xf numFmtId="166" fontId="12" fillId="8" borderId="16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vertical="justify" wrapText="1"/>
    </xf>
    <xf numFmtId="0" fontId="11" fillId="0" borderId="44" xfId="2" applyFont="1" applyBorder="1" applyAlignment="1" applyProtection="1">
      <alignment horizontal="center" vertical="justify" wrapText="1"/>
    </xf>
    <xf numFmtId="0" fontId="11" fillId="0" borderId="53" xfId="2" applyFont="1" applyBorder="1" applyAlignment="1" applyProtection="1">
      <alignment horizontal="center" vertical="justify" wrapText="1"/>
    </xf>
    <xf numFmtId="0" fontId="11" fillId="0" borderId="45" xfId="2" applyFont="1" applyBorder="1" applyAlignment="1" applyProtection="1">
      <alignment horizontal="center" vertical="justify" wrapText="1"/>
    </xf>
    <xf numFmtId="0" fontId="10" fillId="6" borderId="44" xfId="2" applyFont="1" applyFill="1" applyBorder="1" applyAlignment="1" applyProtection="1">
      <alignment horizontal="center" vertical="center"/>
    </xf>
    <xf numFmtId="0" fontId="10" fillId="6" borderId="53" xfId="2" applyFont="1" applyFill="1" applyBorder="1" applyAlignment="1" applyProtection="1">
      <alignment horizontal="center" vertical="center"/>
    </xf>
    <xf numFmtId="0" fontId="10" fillId="6" borderId="45" xfId="2" applyFont="1" applyFill="1" applyBorder="1" applyAlignment="1" applyProtection="1">
      <alignment horizontal="center" vertical="center"/>
    </xf>
    <xf numFmtId="0" fontId="10" fillId="0" borderId="23" xfId="2" applyFont="1" applyFill="1" applyBorder="1" applyAlignment="1" applyProtection="1">
      <alignment horizontal="center" vertical="center" wrapText="1"/>
    </xf>
    <xf numFmtId="0" fontId="10" fillId="0" borderId="74" xfId="2" applyFont="1" applyFill="1" applyBorder="1" applyAlignment="1" applyProtection="1">
      <alignment horizontal="center" vertical="center" wrapText="1"/>
    </xf>
    <xf numFmtId="0" fontId="10" fillId="0" borderId="53" xfId="2" applyFont="1" applyFill="1" applyBorder="1" applyAlignment="1" applyProtection="1">
      <alignment horizontal="center" vertical="center" wrapText="1"/>
    </xf>
    <xf numFmtId="2" fontId="3" fillId="0" borderId="75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69" xfId="0" applyNumberFormat="1" applyFont="1" applyFill="1" applyBorder="1" applyAlignment="1" applyProtection="1">
      <alignment horizontal="center" vertical="center"/>
    </xf>
    <xf numFmtId="1" fontId="10" fillId="8" borderId="80" xfId="0" applyNumberFormat="1" applyFont="1" applyFill="1" applyBorder="1" applyAlignment="1" applyProtection="1">
      <alignment horizontal="center" vertical="center"/>
      <protection locked="0"/>
    </xf>
    <xf numFmtId="1" fontId="10" fillId="8" borderId="78" xfId="0" applyNumberFormat="1" applyFont="1" applyFill="1" applyBorder="1" applyAlignment="1" applyProtection="1">
      <alignment horizontal="center" vertical="center"/>
      <protection locked="0"/>
    </xf>
    <xf numFmtId="1" fontId="10" fillId="8" borderId="86" xfId="0" applyNumberFormat="1" applyFont="1" applyFill="1" applyBorder="1" applyAlignment="1" applyProtection="1">
      <alignment horizontal="center" vertical="center"/>
      <protection locked="0"/>
    </xf>
    <xf numFmtId="1" fontId="10" fillId="8" borderId="82" xfId="0" applyNumberFormat="1" applyFont="1" applyFill="1" applyBorder="1" applyAlignment="1" applyProtection="1">
      <alignment horizontal="center" vertical="center"/>
      <protection locked="0"/>
    </xf>
    <xf numFmtId="1" fontId="10" fillId="8" borderId="96" xfId="0" applyNumberFormat="1" applyFont="1" applyFill="1" applyBorder="1" applyAlignment="1" applyProtection="1">
      <alignment horizontal="center" vertical="center"/>
      <protection locked="0"/>
    </xf>
    <xf numFmtId="1" fontId="10" fillId="8" borderId="7" xfId="0" applyNumberFormat="1" applyFont="1" applyFill="1" applyBorder="1" applyAlignment="1" applyProtection="1">
      <alignment horizontal="center" vertical="center"/>
      <protection locked="0"/>
    </xf>
    <xf numFmtId="1" fontId="10" fillId="8" borderId="46" xfId="0" applyNumberFormat="1" applyFont="1" applyFill="1" applyBorder="1" applyAlignment="1" applyProtection="1">
      <alignment horizontal="center" vertical="center"/>
      <protection locked="0"/>
    </xf>
    <xf numFmtId="1" fontId="10" fillId="8" borderId="95" xfId="0" applyNumberFormat="1" applyFont="1" applyFill="1" applyBorder="1" applyAlignment="1" applyProtection="1">
      <alignment horizontal="center" vertical="center"/>
      <protection locked="0"/>
    </xf>
    <xf numFmtId="1" fontId="10" fillId="8" borderId="15" xfId="0" applyNumberFormat="1" applyFont="1" applyFill="1" applyBorder="1" applyAlignment="1" applyProtection="1">
      <alignment horizontal="center" vertical="center"/>
      <protection locked="0"/>
    </xf>
    <xf numFmtId="1" fontId="10" fillId="8" borderId="47" xfId="0" applyNumberFormat="1" applyFont="1" applyFill="1" applyBorder="1" applyAlignment="1" applyProtection="1">
      <alignment horizontal="center" vertical="center"/>
      <protection locked="0"/>
    </xf>
    <xf numFmtId="1" fontId="10" fillId="8" borderId="8" xfId="0" applyNumberFormat="1" applyFont="1" applyFill="1" applyBorder="1" applyAlignment="1" applyProtection="1">
      <alignment horizontal="center" vertical="center"/>
      <protection locked="0"/>
    </xf>
    <xf numFmtId="1" fontId="10" fillId="8" borderId="79" xfId="0" applyNumberFormat="1" applyFont="1" applyFill="1" applyBorder="1" applyAlignment="1" applyProtection="1">
      <alignment horizontal="center" vertical="center"/>
      <protection locked="0"/>
    </xf>
    <xf numFmtId="1" fontId="10" fillId="8" borderId="0" xfId="0" applyNumberFormat="1" applyFont="1" applyFill="1" applyBorder="1" applyAlignment="1" applyProtection="1">
      <alignment horizontal="center" vertical="center"/>
      <protection locked="0"/>
    </xf>
    <xf numFmtId="1" fontId="10" fillId="8" borderId="6" xfId="0" applyNumberFormat="1" applyFont="1" applyFill="1" applyBorder="1" applyAlignment="1" applyProtection="1">
      <alignment horizontal="center" vertical="center"/>
      <protection locked="0"/>
    </xf>
    <xf numFmtId="1" fontId="10" fillId="8" borderId="76" xfId="0" applyNumberFormat="1" applyFont="1" applyFill="1" applyBorder="1" applyAlignment="1" applyProtection="1">
      <alignment horizontal="center" vertical="center"/>
      <protection locked="0"/>
    </xf>
    <xf numFmtId="1" fontId="10" fillId="8" borderId="39" xfId="0" applyNumberFormat="1" applyFont="1" applyFill="1" applyBorder="1" applyAlignment="1" applyProtection="1">
      <alignment horizontal="center" vertical="center"/>
      <protection locked="0"/>
    </xf>
    <xf numFmtId="2" fontId="3" fillId="0" borderId="37" xfId="0" applyNumberFormat="1" applyFont="1" applyFill="1" applyBorder="1" applyAlignment="1" applyProtection="1">
      <alignment horizontal="center" vertical="center"/>
    </xf>
    <xf numFmtId="2" fontId="3" fillId="0" borderId="52" xfId="0" applyNumberFormat="1" applyFont="1" applyFill="1" applyBorder="1" applyAlignment="1" applyProtection="1">
      <alignment horizontal="center" vertical="center"/>
    </xf>
    <xf numFmtId="2" fontId="3" fillId="0" borderId="48" xfId="0" applyNumberFormat="1" applyFont="1" applyFill="1" applyBorder="1" applyAlignment="1" applyProtection="1">
      <alignment horizontal="center" vertical="center"/>
    </xf>
    <xf numFmtId="1" fontId="10" fillId="8" borderId="14" xfId="0" applyNumberFormat="1" applyFont="1" applyFill="1" applyBorder="1" applyAlignment="1" applyProtection="1">
      <alignment horizontal="center" vertical="center"/>
      <protection locked="0"/>
    </xf>
    <xf numFmtId="1" fontId="10" fillId="8" borderId="72" xfId="0" applyNumberFormat="1" applyFont="1" applyFill="1" applyBorder="1" applyAlignment="1" applyProtection="1">
      <alignment horizontal="center" vertical="center"/>
      <protection locked="0"/>
    </xf>
    <xf numFmtId="1" fontId="10" fillId="8" borderId="10" xfId="0" applyNumberFormat="1" applyFont="1" applyFill="1" applyBorder="1" applyAlignment="1" applyProtection="1">
      <alignment horizontal="center" vertical="center"/>
      <protection locked="0"/>
    </xf>
    <xf numFmtId="1" fontId="10" fillId="8" borderId="51" xfId="0" applyNumberFormat="1" applyFont="1" applyFill="1" applyBorder="1" applyAlignment="1" applyProtection="1">
      <alignment horizontal="center" vertical="center"/>
      <protection locked="0"/>
    </xf>
    <xf numFmtId="1" fontId="10" fillId="8" borderId="81" xfId="0" applyNumberFormat="1" applyFont="1" applyFill="1" applyBorder="1" applyAlignment="1" applyProtection="1">
      <alignment horizontal="center" vertical="center"/>
      <protection locked="0"/>
    </xf>
    <xf numFmtId="1" fontId="10" fillId="8" borderId="97" xfId="0" applyNumberFormat="1" applyFont="1" applyFill="1" applyBorder="1" applyAlignment="1" applyProtection="1">
      <alignment horizontal="center" vertical="center"/>
      <protection locked="0"/>
    </xf>
    <xf numFmtId="1" fontId="10" fillId="8" borderId="42" xfId="0" applyNumberFormat="1" applyFont="1" applyFill="1" applyBorder="1" applyAlignment="1" applyProtection="1">
      <alignment horizontal="center" vertical="center"/>
      <protection locked="0"/>
    </xf>
    <xf numFmtId="1" fontId="10" fillId="8" borderId="4" xfId="0" applyNumberFormat="1" applyFont="1" applyFill="1" applyBorder="1" applyAlignment="1" applyProtection="1">
      <alignment horizontal="center" vertical="center"/>
      <protection locked="0"/>
    </xf>
    <xf numFmtId="1" fontId="10" fillId="8" borderId="8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1" fontId="10" fillId="8" borderId="74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Font="1" applyBorder="1" applyAlignment="1">
      <alignment horizontal="right" vertical="center"/>
    </xf>
    <xf numFmtId="0" fontId="10" fillId="0" borderId="53" xfId="0" applyFont="1" applyBorder="1" applyAlignment="1">
      <alignment horizontal="right" vertical="center"/>
    </xf>
    <xf numFmtId="0" fontId="4" fillId="0" borderId="72" xfId="0" applyFont="1" applyFill="1" applyBorder="1" applyAlignment="1" applyProtection="1">
      <alignment horizontal="center" vertical="center"/>
    </xf>
    <xf numFmtId="0" fontId="10" fillId="8" borderId="54" xfId="0" applyFont="1" applyFill="1" applyBorder="1" applyAlignment="1" applyProtection="1">
      <alignment horizontal="center" vertical="center" wrapText="1"/>
      <protection locked="0"/>
    </xf>
    <xf numFmtId="0" fontId="10" fillId="8" borderId="7" xfId="0" applyFont="1" applyFill="1" applyBorder="1" applyAlignment="1" applyProtection="1">
      <alignment horizontal="center" vertical="center" wrapText="1"/>
      <protection locked="0"/>
    </xf>
    <xf numFmtId="0" fontId="10" fillId="8" borderId="48" xfId="0" applyFont="1" applyFill="1" applyBorder="1" applyAlignment="1" applyProtection="1">
      <alignment horizontal="center" vertical="center" wrapText="1"/>
      <protection locked="0"/>
    </xf>
    <xf numFmtId="0" fontId="10" fillId="8" borderId="60" xfId="0" applyFont="1" applyFill="1" applyBorder="1" applyAlignment="1" applyProtection="1">
      <alignment horizontal="center" vertical="center" wrapText="1"/>
      <protection locked="0"/>
    </xf>
    <xf numFmtId="0" fontId="10" fillId="8" borderId="90" xfId="0" applyFont="1" applyFill="1" applyBorder="1" applyAlignment="1" applyProtection="1">
      <alignment horizontal="center" vertical="center" wrapText="1"/>
      <protection locked="0"/>
    </xf>
    <xf numFmtId="0" fontId="10" fillId="8" borderId="49" xfId="0" applyFont="1" applyFill="1" applyBorder="1" applyAlignment="1" applyProtection="1">
      <alignment horizontal="center" vertical="center" wrapText="1"/>
      <protection locked="0"/>
    </xf>
    <xf numFmtId="0" fontId="10" fillId="8" borderId="50" xfId="0" applyFont="1" applyFill="1" applyBorder="1" applyAlignment="1" applyProtection="1">
      <alignment horizontal="center" vertical="center" wrapText="1"/>
      <protection locked="0"/>
    </xf>
    <xf numFmtId="0" fontId="10" fillId="8" borderId="51" xfId="0" applyFont="1" applyFill="1" applyBorder="1" applyAlignment="1" applyProtection="1">
      <alignment horizontal="center" vertical="center" wrapText="1"/>
      <protection locked="0"/>
    </xf>
    <xf numFmtId="0" fontId="10" fillId="8" borderId="8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2" fontId="3" fillId="0" borderId="70" xfId="0" applyNumberFormat="1" applyFont="1" applyFill="1" applyBorder="1" applyAlignment="1" applyProtection="1">
      <alignment horizontal="center" vertical="center"/>
    </xf>
    <xf numFmtId="14" fontId="12" fillId="8" borderId="7" xfId="0" applyNumberFormat="1" applyFont="1" applyFill="1" applyBorder="1" applyAlignment="1" applyProtection="1">
      <alignment horizontal="center"/>
      <protection locked="0"/>
    </xf>
    <xf numFmtId="0" fontId="4" fillId="0" borderId="4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64" fontId="12" fillId="8" borderId="37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38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37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38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37" xfId="0" applyFont="1" applyFill="1" applyBorder="1" applyAlignment="1" applyProtection="1">
      <alignment horizontal="center" vertical="center" wrapText="1"/>
      <protection locked="0"/>
    </xf>
    <xf numFmtId="0" fontId="12" fillId="8" borderId="38" xfId="0" applyFont="1" applyFill="1" applyBorder="1" applyAlignment="1" applyProtection="1">
      <alignment horizontal="center" vertical="center" wrapText="1"/>
      <protection locked="0"/>
    </xf>
    <xf numFmtId="0" fontId="12" fillId="8" borderId="1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12" fillId="0" borderId="37" xfId="2" applyFont="1" applyFill="1" applyBorder="1" applyAlignment="1">
      <alignment horizontal="left" vertical="center"/>
    </xf>
    <xf numFmtId="0" fontId="12" fillId="0" borderId="16" xfId="2" applyFont="1" applyFill="1" applyBorder="1" applyAlignment="1">
      <alignment horizontal="left" vertical="center"/>
    </xf>
    <xf numFmtId="0" fontId="10" fillId="0" borderId="45" xfId="0" applyFont="1" applyBorder="1" applyAlignment="1">
      <alignment horizontal="right" vertical="center"/>
    </xf>
    <xf numFmtId="0" fontId="10" fillId="8" borderId="37" xfId="0" applyFont="1" applyFill="1" applyBorder="1" applyAlignment="1" applyProtection="1">
      <alignment horizontal="center" vertical="center" wrapText="1"/>
      <protection locked="0"/>
    </xf>
    <xf numFmtId="0" fontId="10" fillId="8" borderId="38" xfId="0" applyFont="1" applyFill="1" applyBorder="1" applyAlignment="1" applyProtection="1">
      <alignment horizontal="center" vertical="center" wrapText="1"/>
      <protection locked="0"/>
    </xf>
    <xf numFmtId="0" fontId="10" fillId="8" borderId="16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>
      <alignment horizontal="center" vertical="center" wrapText="1"/>
    </xf>
    <xf numFmtId="0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left" vertical="center"/>
    </xf>
    <xf numFmtId="0" fontId="12" fillId="0" borderId="1" xfId="2" applyFont="1" applyFill="1" applyBorder="1" applyAlignment="1">
      <alignment horizontal="left" vertical="center"/>
    </xf>
    <xf numFmtId="164" fontId="11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9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9" fillId="0" borderId="67" xfId="0" applyFont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 horizontal="left"/>
      <protection locked="0"/>
    </xf>
    <xf numFmtId="0" fontId="12" fillId="8" borderId="0" xfId="0" applyFont="1" applyFill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172" fontId="10" fillId="8" borderId="23" xfId="0" applyNumberFormat="1" applyFont="1" applyFill="1" applyBorder="1" applyAlignment="1" applyProtection="1">
      <alignment horizontal="center" vertical="center"/>
      <protection locked="0"/>
    </xf>
    <xf numFmtId="172" fontId="10" fillId="8" borderId="53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74" xfId="0" applyFont="1" applyFill="1" applyBorder="1" applyAlignment="1" applyProtection="1">
      <alignment horizontal="center" vertical="center"/>
    </xf>
    <xf numFmtId="0" fontId="4" fillId="0" borderId="7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72" fontId="10" fillId="8" borderId="49" xfId="0" applyNumberFormat="1" applyFont="1" applyFill="1" applyBorder="1" applyAlignment="1" applyProtection="1">
      <alignment horizontal="center" vertical="center"/>
      <protection locked="0"/>
    </xf>
    <xf numFmtId="172" fontId="10" fillId="8" borderId="57" xfId="0" applyNumberFormat="1" applyFont="1" applyFill="1" applyBorder="1" applyAlignment="1" applyProtection="1">
      <alignment horizontal="center" vertical="center"/>
      <protection locked="0"/>
    </xf>
    <xf numFmtId="172" fontId="10" fillId="8" borderId="48" xfId="0" applyNumberFormat="1" applyFont="1" applyFill="1" applyBorder="1" applyAlignment="1" applyProtection="1">
      <alignment horizontal="center" vertical="center"/>
      <protection locked="0"/>
    </xf>
    <xf numFmtId="172" fontId="10" fillId="8" borderId="58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3" fillId="0" borderId="7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68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23" xfId="2" applyFont="1" applyFill="1" applyBorder="1" applyAlignment="1">
      <alignment horizontal="center" vertical="center" wrapText="1"/>
    </xf>
    <xf numFmtId="0" fontId="10" fillId="0" borderId="45" xfId="2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2" fontId="10" fillId="0" borderId="53" xfId="0" applyNumberFormat="1" applyFont="1" applyFill="1" applyBorder="1" applyAlignment="1" applyProtection="1">
      <alignment horizontal="center" vertical="center"/>
      <protection hidden="1"/>
    </xf>
    <xf numFmtId="172" fontId="10" fillId="0" borderId="45" xfId="0" applyNumberFormat="1" applyFont="1" applyFill="1" applyBorder="1" applyAlignment="1" applyProtection="1">
      <alignment horizontal="center" vertical="center"/>
      <protection hidden="1"/>
    </xf>
    <xf numFmtId="0" fontId="4" fillId="0" borderId="44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74" xfId="0" applyFont="1" applyFill="1" applyBorder="1" applyAlignment="1">
      <alignment horizontal="right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4284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FFFFCC"/>
      <color rgb="FFCC0000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2263775</xdr:colOff>
      <xdr:row>26</xdr:row>
      <xdr:rowOff>101599</xdr:rowOff>
    </xdr:from>
    <xdr:to>
      <xdr:col>5</xdr:col>
      <xdr:colOff>697923</xdr:colOff>
      <xdr:row>34</xdr:row>
      <xdr:rowOff>244473</xdr:rowOff>
    </xdr:to>
    <xdr:pic>
      <xdr:nvPicPr>
        <xdr:cNvPr id="2" name="Kép 1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771775" y="7927974"/>
          <a:ext cx="3590925" cy="3825875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33</xdr:row>
      <xdr:rowOff>48492</xdr:rowOff>
    </xdr:from>
    <xdr:to>
      <xdr:col>3</xdr:col>
      <xdr:colOff>658091</xdr:colOff>
      <xdr:row>34</xdr:row>
      <xdr:rowOff>294409</xdr:rowOff>
    </xdr:to>
    <xdr:sp macro="" textlink="">
      <xdr:nvSpPr>
        <xdr:cNvPr id="3" name="Ellipszis 2"/>
        <xdr:cNvSpPr/>
      </xdr:nvSpPr>
      <xdr:spPr>
        <a:xfrm>
          <a:off x="2386446" y="10820401"/>
          <a:ext cx="1077190" cy="713508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27</xdr:row>
      <xdr:rowOff>197289</xdr:rowOff>
    </xdr:from>
    <xdr:to>
      <xdr:col>3</xdr:col>
      <xdr:colOff>131379</xdr:colOff>
      <xdr:row>28</xdr:row>
      <xdr:rowOff>321879</xdr:rowOff>
    </xdr:to>
    <xdr:sp macro="" textlink="">
      <xdr:nvSpPr>
        <xdr:cNvPr id="4" name="Ellipszis 3"/>
        <xdr:cNvSpPr/>
      </xdr:nvSpPr>
      <xdr:spPr>
        <a:xfrm>
          <a:off x="1977258" y="8014358"/>
          <a:ext cx="939362" cy="590987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26</xdr:row>
      <xdr:rowOff>183931</xdr:rowOff>
    </xdr:from>
    <xdr:to>
      <xdr:col>1</xdr:col>
      <xdr:colOff>1527937</xdr:colOff>
      <xdr:row>27</xdr:row>
      <xdr:rowOff>21329</xdr:rowOff>
    </xdr:to>
    <xdr:sp macro="" textlink="">
      <xdr:nvSpPr>
        <xdr:cNvPr id="5" name="Szövegdoboz 4"/>
        <xdr:cNvSpPr txBox="1"/>
      </xdr:nvSpPr>
      <xdr:spPr>
        <a:xfrm>
          <a:off x="1175845" y="7534603"/>
          <a:ext cx="864471" cy="303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27</xdr:row>
      <xdr:rowOff>21329</xdr:rowOff>
    </xdr:from>
    <xdr:to>
      <xdr:col>2</xdr:col>
      <xdr:colOff>1313</xdr:colOff>
      <xdr:row>27</xdr:row>
      <xdr:rowOff>434975</xdr:rowOff>
    </xdr:to>
    <xdr:cxnSp macro="">
      <xdr:nvCxnSpPr>
        <xdr:cNvPr id="6" name="Egyenes összekötő nyíllal 5"/>
        <xdr:cNvCxnSpPr>
          <a:stCxn id="5" idx="2"/>
        </xdr:cNvCxnSpPr>
      </xdr:nvCxnSpPr>
      <xdr:spPr>
        <a:xfrm>
          <a:off x="1608081" y="7838398"/>
          <a:ext cx="771198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25</xdr:row>
      <xdr:rowOff>291352</xdr:rowOff>
    </xdr:from>
    <xdr:to>
      <xdr:col>5</xdr:col>
      <xdr:colOff>1277471</xdr:colOff>
      <xdr:row>33</xdr:row>
      <xdr:rowOff>225136</xdr:rowOff>
    </xdr:to>
    <xdr:cxnSp macro="">
      <xdr:nvCxnSpPr>
        <xdr:cNvPr id="7" name="Egyenes összekötő nyíllal 6"/>
        <xdr:cNvCxnSpPr/>
      </xdr:nvCxnSpPr>
      <xdr:spPr>
        <a:xfrm flipH="1">
          <a:off x="3476883" y="7194176"/>
          <a:ext cx="3089764" cy="366534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2263775</xdr:colOff>
      <xdr:row>26</xdr:row>
      <xdr:rowOff>101599</xdr:rowOff>
    </xdr:from>
    <xdr:to>
      <xdr:col>5</xdr:col>
      <xdr:colOff>697923</xdr:colOff>
      <xdr:row>34</xdr:row>
      <xdr:rowOff>244473</xdr:rowOff>
    </xdr:to>
    <xdr:pic>
      <xdr:nvPicPr>
        <xdr:cNvPr id="8" name="Kép 7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378075" y="7407274"/>
          <a:ext cx="3596698" cy="3876675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33</xdr:row>
      <xdr:rowOff>48492</xdr:rowOff>
    </xdr:from>
    <xdr:to>
      <xdr:col>3</xdr:col>
      <xdr:colOff>658091</xdr:colOff>
      <xdr:row>34</xdr:row>
      <xdr:rowOff>294409</xdr:rowOff>
    </xdr:to>
    <xdr:sp macro="" textlink="">
      <xdr:nvSpPr>
        <xdr:cNvPr id="9" name="Ellipszis 8"/>
        <xdr:cNvSpPr/>
      </xdr:nvSpPr>
      <xdr:spPr>
        <a:xfrm>
          <a:off x="2381251" y="10621242"/>
          <a:ext cx="1067665" cy="71264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27</xdr:row>
      <xdr:rowOff>197289</xdr:rowOff>
    </xdr:from>
    <xdr:to>
      <xdr:col>3</xdr:col>
      <xdr:colOff>131379</xdr:colOff>
      <xdr:row>28</xdr:row>
      <xdr:rowOff>321879</xdr:rowOff>
    </xdr:to>
    <xdr:sp macro="" textlink="">
      <xdr:nvSpPr>
        <xdr:cNvPr id="10" name="Ellipszis 9"/>
        <xdr:cNvSpPr/>
      </xdr:nvSpPr>
      <xdr:spPr>
        <a:xfrm>
          <a:off x="1979229" y="7969689"/>
          <a:ext cx="942975" cy="59131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26</xdr:row>
      <xdr:rowOff>183931</xdr:rowOff>
    </xdr:from>
    <xdr:to>
      <xdr:col>1</xdr:col>
      <xdr:colOff>1527937</xdr:colOff>
      <xdr:row>27</xdr:row>
      <xdr:rowOff>21329</xdr:rowOff>
    </xdr:to>
    <xdr:sp macro="" textlink="">
      <xdr:nvSpPr>
        <xdr:cNvPr id="11" name="Szövegdoboz 10"/>
        <xdr:cNvSpPr txBox="1"/>
      </xdr:nvSpPr>
      <xdr:spPr>
        <a:xfrm>
          <a:off x="1177816" y="7489606"/>
          <a:ext cx="864471" cy="304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27</xdr:row>
      <xdr:rowOff>21329</xdr:rowOff>
    </xdr:from>
    <xdr:to>
      <xdr:col>2</xdr:col>
      <xdr:colOff>1313</xdr:colOff>
      <xdr:row>27</xdr:row>
      <xdr:rowOff>434975</xdr:rowOff>
    </xdr:to>
    <xdr:cxnSp macro="">
      <xdr:nvCxnSpPr>
        <xdr:cNvPr id="12" name="Egyenes összekötő nyíllal 11"/>
        <xdr:cNvCxnSpPr>
          <a:stCxn id="11" idx="2"/>
        </xdr:cNvCxnSpPr>
      </xdr:nvCxnSpPr>
      <xdr:spPr>
        <a:xfrm>
          <a:off x="1610052" y="7793729"/>
          <a:ext cx="772511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25</xdr:row>
      <xdr:rowOff>291352</xdr:rowOff>
    </xdr:from>
    <xdr:to>
      <xdr:col>5</xdr:col>
      <xdr:colOff>1277471</xdr:colOff>
      <xdr:row>33</xdr:row>
      <xdr:rowOff>225136</xdr:rowOff>
    </xdr:to>
    <xdr:cxnSp macro="">
      <xdr:nvCxnSpPr>
        <xdr:cNvPr id="13" name="Egyenes összekötő nyíllal 12"/>
        <xdr:cNvCxnSpPr/>
      </xdr:nvCxnSpPr>
      <xdr:spPr>
        <a:xfrm flipH="1">
          <a:off x="3466237" y="7158877"/>
          <a:ext cx="3088084" cy="363900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C00000"/>
  </sheetPr>
  <dimension ref="A1:G153"/>
  <sheetViews>
    <sheetView view="pageBreakPreview" zoomScale="85" zoomScaleNormal="100" zoomScaleSheetLayoutView="85" workbookViewId="0">
      <selection activeCell="N18" sqref="N18"/>
    </sheetView>
  </sheetViews>
  <sheetFormatPr defaultRowHeight="15" x14ac:dyDescent="0.25"/>
  <cols>
    <col min="1" max="1" width="7.7109375" style="152" customWidth="1"/>
    <col min="2" max="2" width="28" style="178" customWidth="1"/>
    <col min="3" max="3" width="6.140625" style="178" customWidth="1"/>
    <col min="4" max="4" width="28.85546875" style="178" customWidth="1"/>
    <col min="5" max="5" width="8.42578125" style="178" customWidth="1"/>
    <col min="6" max="6" width="29" style="178" bestFit="1" customWidth="1"/>
    <col min="7" max="7" width="16.28515625" style="178" bestFit="1" customWidth="1"/>
    <col min="8" max="16384" width="9.140625" style="178"/>
  </cols>
  <sheetData>
    <row r="1" spans="1:7" x14ac:dyDescent="0.25">
      <c r="A1" s="152" t="s">
        <v>632</v>
      </c>
    </row>
    <row r="2" spans="1:7" ht="21" customHeight="1" x14ac:dyDescent="0.25">
      <c r="A2" s="305" t="s">
        <v>123</v>
      </c>
    </row>
    <row r="3" spans="1:7" ht="15.75" x14ac:dyDescent="0.25">
      <c r="A3" s="197"/>
    </row>
    <row r="4" spans="1:7" ht="41.25" customHeight="1" x14ac:dyDescent="0.25">
      <c r="A4" s="353" t="s">
        <v>124</v>
      </c>
      <c r="B4" s="353"/>
      <c r="C4" s="353"/>
      <c r="D4" s="353"/>
      <c r="E4" s="353"/>
      <c r="F4" s="353"/>
      <c r="G4" s="353"/>
    </row>
    <row r="5" spans="1:7" ht="17.25" customHeight="1" x14ac:dyDescent="0.25">
      <c r="A5" s="292"/>
      <c r="B5" s="292"/>
      <c r="C5" s="292"/>
      <c r="D5" s="292"/>
      <c r="E5" s="292"/>
      <c r="F5" s="292"/>
      <c r="G5" s="222"/>
    </row>
    <row r="6" spans="1:7" ht="15.75" x14ac:dyDescent="0.25">
      <c r="A6" s="197"/>
      <c r="B6" s="222"/>
      <c r="C6" s="222"/>
      <c r="D6" s="222"/>
      <c r="E6" s="222"/>
      <c r="F6" s="222"/>
      <c r="G6" s="222"/>
    </row>
    <row r="7" spans="1:7" s="149" customFormat="1" ht="15.75" x14ac:dyDescent="0.25">
      <c r="A7" s="148" t="s">
        <v>125</v>
      </c>
      <c r="B7" s="223"/>
      <c r="C7" s="223"/>
      <c r="D7" s="223"/>
      <c r="E7" s="223"/>
      <c r="F7" s="223"/>
      <c r="G7" s="223"/>
    </row>
    <row r="8" spans="1:7" ht="15.75" x14ac:dyDescent="0.25">
      <c r="A8" s="197" t="s">
        <v>126</v>
      </c>
      <c r="B8" s="222"/>
      <c r="C8" s="222"/>
      <c r="D8" s="222"/>
      <c r="E8" s="222"/>
      <c r="F8" s="222"/>
      <c r="G8" s="222"/>
    </row>
    <row r="9" spans="1:7" ht="15.75" x14ac:dyDescent="0.25">
      <c r="A9" s="150" t="s">
        <v>127</v>
      </c>
      <c r="B9" s="222"/>
      <c r="C9" s="222"/>
      <c r="D9" s="222"/>
      <c r="E9" s="222"/>
      <c r="F9" s="222"/>
      <c r="G9" s="222"/>
    </row>
    <row r="10" spans="1:7" ht="15.75" x14ac:dyDescent="0.25">
      <c r="A10" s="150" t="s">
        <v>128</v>
      </c>
      <c r="B10" s="222"/>
      <c r="C10" s="222"/>
      <c r="D10" s="222"/>
      <c r="E10" s="222"/>
      <c r="F10" s="222"/>
      <c r="G10" s="222"/>
    </row>
    <row r="11" spans="1:7" ht="15.75" x14ac:dyDescent="0.25">
      <c r="A11" s="150" t="s">
        <v>129</v>
      </c>
      <c r="B11" s="222"/>
      <c r="C11" s="222"/>
      <c r="D11" s="222"/>
      <c r="E11" s="222"/>
      <c r="F11" s="222"/>
      <c r="G11" s="222"/>
    </row>
    <row r="12" spans="1:7" ht="15.75" x14ac:dyDescent="0.25">
      <c r="A12" s="150" t="s">
        <v>130</v>
      </c>
      <c r="B12" s="222"/>
      <c r="C12" s="222"/>
      <c r="D12" s="222"/>
      <c r="E12" s="222"/>
      <c r="F12" s="222"/>
      <c r="G12" s="222"/>
    </row>
    <row r="13" spans="1:7" ht="15.75" x14ac:dyDescent="0.25">
      <c r="A13" s="150"/>
      <c r="B13" s="222"/>
      <c r="C13" s="222"/>
      <c r="D13" s="222"/>
      <c r="E13" s="222"/>
      <c r="F13" s="222"/>
      <c r="G13" s="222"/>
    </row>
    <row r="14" spans="1:7" ht="89.25" customHeight="1" x14ac:dyDescent="0.25">
      <c r="A14" s="353" t="s">
        <v>586</v>
      </c>
      <c r="B14" s="353"/>
      <c r="C14" s="353"/>
      <c r="D14" s="353"/>
      <c r="E14" s="353"/>
      <c r="F14" s="353"/>
      <c r="G14" s="353"/>
    </row>
    <row r="15" spans="1:7" ht="18" customHeight="1" x14ac:dyDescent="0.25"/>
    <row r="16" spans="1:7" ht="20.25" customHeight="1" x14ac:dyDescent="0.25">
      <c r="A16" s="354" t="s">
        <v>623</v>
      </c>
      <c r="B16" s="353"/>
      <c r="C16" s="353"/>
      <c r="D16" s="353"/>
      <c r="E16" s="353"/>
      <c r="F16" s="353"/>
      <c r="G16" s="353"/>
    </row>
    <row r="17" spans="1:7" ht="19.5" customHeight="1" x14ac:dyDescent="0.25">
      <c r="A17" s="197" t="s">
        <v>624</v>
      </c>
      <c r="B17" s="222"/>
      <c r="C17" s="222"/>
      <c r="D17" s="222"/>
      <c r="E17" s="222"/>
      <c r="F17" s="222"/>
      <c r="G17" s="222"/>
    </row>
    <row r="18" spans="1:7" ht="57.75" customHeight="1" x14ac:dyDescent="0.25">
      <c r="A18" s="353" t="s">
        <v>132</v>
      </c>
      <c r="B18" s="353"/>
      <c r="C18" s="353"/>
      <c r="D18" s="353"/>
      <c r="E18" s="353"/>
      <c r="F18" s="353"/>
      <c r="G18" s="353"/>
    </row>
    <row r="19" spans="1:7" x14ac:dyDescent="0.25">
      <c r="A19" s="178"/>
    </row>
    <row r="22" spans="1:7" ht="21" customHeight="1" x14ac:dyDescent="0.25">
      <c r="G22" s="154"/>
    </row>
    <row r="23" spans="1:7" ht="36.75" customHeight="1" x14ac:dyDescent="0.25">
      <c r="A23" s="148" t="s">
        <v>131</v>
      </c>
      <c r="G23" s="154"/>
    </row>
    <row r="24" spans="1:7" ht="15.75" x14ac:dyDescent="0.25">
      <c r="A24" s="358" t="s">
        <v>466</v>
      </c>
      <c r="B24" s="358"/>
      <c r="C24" s="358"/>
      <c r="D24" s="358"/>
      <c r="E24" s="358"/>
      <c r="F24" s="358"/>
      <c r="G24" s="358"/>
    </row>
    <row r="25" spans="1:7" ht="15.75" x14ac:dyDescent="0.25">
      <c r="A25" s="358" t="s">
        <v>608</v>
      </c>
      <c r="B25" s="358"/>
      <c r="C25" s="358"/>
      <c r="D25" s="358"/>
      <c r="E25" s="358"/>
      <c r="F25" s="358"/>
      <c r="G25" s="358"/>
    </row>
    <row r="26" spans="1:7" ht="34.5" customHeight="1" x14ac:dyDescent="0.25">
      <c r="A26" s="359" t="s">
        <v>492</v>
      </c>
      <c r="B26" s="359"/>
      <c r="C26" s="359"/>
      <c r="D26" s="359"/>
      <c r="E26" s="359"/>
      <c r="F26" s="359"/>
      <c r="G26" s="359"/>
    </row>
    <row r="27" spans="1:7" ht="36.75" customHeight="1" x14ac:dyDescent="0.25">
      <c r="A27" s="293"/>
      <c r="B27" s="293"/>
      <c r="C27" s="293"/>
      <c r="D27" s="293"/>
      <c r="E27" s="293"/>
      <c r="F27" s="293"/>
      <c r="G27" s="154"/>
    </row>
    <row r="28" spans="1:7" ht="36.75" customHeight="1" x14ac:dyDescent="0.25">
      <c r="A28" s="293"/>
      <c r="B28" s="293"/>
      <c r="C28" s="293"/>
      <c r="D28" s="293"/>
      <c r="E28" s="293"/>
      <c r="F28" s="293"/>
      <c r="G28" s="154"/>
    </row>
    <row r="29" spans="1:7" ht="36.75" customHeight="1" x14ac:dyDescent="0.25">
      <c r="A29" s="178"/>
      <c r="G29" s="154"/>
    </row>
    <row r="30" spans="1:7" ht="36.75" customHeight="1" x14ac:dyDescent="0.25">
      <c r="A30" s="178"/>
      <c r="G30" s="154"/>
    </row>
    <row r="31" spans="1:7" ht="36.75" customHeight="1" x14ac:dyDescent="0.25">
      <c r="A31" s="178"/>
      <c r="G31" s="154"/>
    </row>
    <row r="32" spans="1:7" ht="36.75" customHeight="1" x14ac:dyDescent="0.25">
      <c r="A32" s="178"/>
      <c r="G32" s="154"/>
    </row>
    <row r="33" spans="1:7" ht="36.75" customHeight="1" x14ac:dyDescent="0.25">
      <c r="A33" s="293"/>
      <c r="B33" s="293"/>
      <c r="C33" s="293"/>
      <c r="D33" s="293"/>
      <c r="E33" s="293"/>
      <c r="F33" s="293"/>
      <c r="G33" s="154"/>
    </row>
    <row r="34" spans="1:7" ht="36.75" customHeight="1" x14ac:dyDescent="0.25">
      <c r="A34" s="293"/>
      <c r="B34" s="293"/>
      <c r="C34" s="293"/>
      <c r="D34" s="293"/>
      <c r="E34" s="293"/>
      <c r="F34" s="293"/>
      <c r="G34" s="154"/>
    </row>
    <row r="35" spans="1:7" ht="36.75" customHeight="1" x14ac:dyDescent="0.25">
      <c r="A35" s="293"/>
      <c r="B35" s="293"/>
      <c r="C35" s="293"/>
      <c r="D35" s="293"/>
      <c r="E35" s="293"/>
      <c r="F35" s="293"/>
      <c r="G35" s="154"/>
    </row>
    <row r="36" spans="1:7" ht="25.5" customHeight="1" x14ac:dyDescent="0.25">
      <c r="A36" s="358" t="s">
        <v>609</v>
      </c>
      <c r="B36" s="358"/>
      <c r="C36" s="358"/>
      <c r="D36" s="358"/>
      <c r="E36" s="358"/>
      <c r="F36" s="358"/>
      <c r="G36" s="358"/>
    </row>
    <row r="37" spans="1:7" ht="39" customHeight="1" x14ac:dyDescent="0.25"/>
    <row r="38" spans="1:7" ht="15.75" x14ac:dyDescent="0.25">
      <c r="A38" s="151" t="s">
        <v>133</v>
      </c>
    </row>
    <row r="40" spans="1:7" ht="15.75" x14ac:dyDescent="0.25">
      <c r="A40" s="196" t="s">
        <v>587</v>
      </c>
    </row>
    <row r="42" spans="1:7" ht="15.75" x14ac:dyDescent="0.25">
      <c r="A42" s="153" t="s">
        <v>467</v>
      </c>
    </row>
    <row r="44" spans="1:7" ht="42" customHeight="1" x14ac:dyDescent="0.25">
      <c r="A44" s="354" t="s">
        <v>134</v>
      </c>
      <c r="B44" s="354"/>
      <c r="C44" s="354"/>
      <c r="D44" s="354"/>
      <c r="E44" s="354"/>
      <c r="F44" s="354"/>
      <c r="G44" s="354"/>
    </row>
    <row r="46" spans="1:7" ht="15.75" x14ac:dyDescent="0.25">
      <c r="A46" s="196" t="s">
        <v>135</v>
      </c>
    </row>
    <row r="48" spans="1:7" ht="45" customHeight="1" x14ac:dyDescent="0.25">
      <c r="A48" s="354" t="s">
        <v>136</v>
      </c>
      <c r="B48" s="354"/>
      <c r="C48" s="354"/>
      <c r="D48" s="354"/>
      <c r="E48" s="354"/>
    </row>
    <row r="50" spans="1:7" ht="15.75" x14ac:dyDescent="0.25">
      <c r="A50" s="196" t="s">
        <v>137</v>
      </c>
    </row>
    <row r="51" spans="1:7" ht="15.75" x14ac:dyDescent="0.25">
      <c r="A51" s="196"/>
    </row>
    <row r="52" spans="1:7" ht="28.5" customHeight="1" x14ac:dyDescent="0.25">
      <c r="A52" s="355" t="s">
        <v>601</v>
      </c>
      <c r="B52" s="355"/>
      <c r="C52" s="355"/>
      <c r="D52" s="355"/>
      <c r="E52" s="355"/>
      <c r="F52" s="355"/>
      <c r="G52" s="355"/>
    </row>
    <row r="53" spans="1:7" ht="28.5" customHeight="1" x14ac:dyDescent="0.25">
      <c r="A53" s="294"/>
      <c r="B53" s="294"/>
      <c r="C53" s="294"/>
      <c r="D53" s="294"/>
      <c r="E53" s="294"/>
      <c r="F53" s="294"/>
      <c r="G53" s="294"/>
    </row>
    <row r="54" spans="1:7" ht="23.25" customHeight="1" x14ac:dyDescent="0.25">
      <c r="A54" s="294"/>
      <c r="B54" s="294"/>
      <c r="C54" s="294"/>
      <c r="D54" s="294"/>
      <c r="E54" s="294"/>
    </row>
    <row r="55" spans="1:7" ht="23.25" customHeight="1" x14ac:dyDescent="0.25">
      <c r="A55" s="294"/>
      <c r="B55" s="294"/>
      <c r="C55" s="294"/>
      <c r="D55" s="294"/>
      <c r="E55" s="294"/>
    </row>
    <row r="56" spans="1:7" ht="23.25" customHeight="1" x14ac:dyDescent="0.25">
      <c r="A56" s="294"/>
      <c r="B56" s="294"/>
      <c r="C56" s="294"/>
      <c r="D56" s="294"/>
      <c r="E56" s="294"/>
    </row>
    <row r="57" spans="1:7" ht="19.5" customHeight="1" x14ac:dyDescent="0.25">
      <c r="A57" s="294"/>
      <c r="B57" s="294"/>
      <c r="C57" s="294"/>
      <c r="D57" s="294"/>
      <c r="E57" s="294"/>
    </row>
    <row r="58" spans="1:7" ht="15.75" x14ac:dyDescent="0.25">
      <c r="A58" s="294"/>
      <c r="B58" s="294"/>
      <c r="C58" s="294"/>
      <c r="D58" s="294"/>
      <c r="E58" s="294"/>
    </row>
    <row r="59" spans="1:7" ht="15.75" x14ac:dyDescent="0.25">
      <c r="A59" s="294"/>
      <c r="B59" s="294"/>
      <c r="C59" s="294"/>
      <c r="D59" s="294"/>
      <c r="E59" s="294"/>
    </row>
    <row r="60" spans="1:7" ht="15.75" x14ac:dyDescent="0.25">
      <c r="A60" s="294"/>
      <c r="B60" s="294"/>
      <c r="C60" s="294"/>
      <c r="D60" s="294"/>
      <c r="E60" s="294"/>
    </row>
    <row r="61" spans="1:7" ht="15.75" x14ac:dyDescent="0.25">
      <c r="A61" s="294"/>
      <c r="B61" s="294"/>
      <c r="C61" s="294"/>
      <c r="D61" s="294"/>
      <c r="E61" s="294"/>
    </row>
    <row r="62" spans="1:7" ht="15.75" x14ac:dyDescent="0.25">
      <c r="A62" s="294"/>
      <c r="B62" s="294"/>
      <c r="C62" s="294"/>
      <c r="D62" s="294"/>
      <c r="E62" s="294"/>
    </row>
    <row r="63" spans="1:7" ht="15.75" x14ac:dyDescent="0.25">
      <c r="A63" s="196"/>
    </row>
    <row r="64" spans="1:7" ht="15.75" x14ac:dyDescent="0.25">
      <c r="A64" s="153" t="s">
        <v>468</v>
      </c>
    </row>
    <row r="65" spans="1:7" ht="15.75" x14ac:dyDescent="0.25">
      <c r="A65" s="224" t="s">
        <v>610</v>
      </c>
    </row>
    <row r="66" spans="1:7" ht="15.75" x14ac:dyDescent="0.25">
      <c r="A66" s="224" t="s">
        <v>611</v>
      </c>
    </row>
    <row r="67" spans="1:7" ht="15.75" x14ac:dyDescent="0.25">
      <c r="A67" s="224" t="s">
        <v>612</v>
      </c>
    </row>
    <row r="68" spans="1:7" ht="16.5" thickBot="1" x14ac:dyDescent="0.3">
      <c r="A68" s="196"/>
    </row>
    <row r="69" spans="1:7" x14ac:dyDescent="0.25">
      <c r="A69" s="356" t="s">
        <v>469</v>
      </c>
      <c r="B69" s="356" t="s">
        <v>470</v>
      </c>
      <c r="C69" s="356" t="s">
        <v>469</v>
      </c>
      <c r="D69" s="356" t="s">
        <v>471</v>
      </c>
      <c r="E69" s="356" t="s">
        <v>469</v>
      </c>
      <c r="F69" s="356" t="s">
        <v>472</v>
      </c>
      <c r="G69" s="356" t="s">
        <v>154</v>
      </c>
    </row>
    <row r="70" spans="1:7" ht="15.75" thickBot="1" x14ac:dyDescent="0.3">
      <c r="A70" s="357"/>
      <c r="B70" s="357"/>
      <c r="C70" s="357"/>
      <c r="D70" s="357"/>
      <c r="E70" s="357"/>
      <c r="F70" s="357"/>
      <c r="G70" s="357"/>
    </row>
    <row r="71" spans="1:7" ht="30" x14ac:dyDescent="0.25">
      <c r="A71" s="225">
        <v>1</v>
      </c>
      <c r="B71" s="226" t="s">
        <v>473</v>
      </c>
      <c r="C71" s="227" t="s">
        <v>474</v>
      </c>
      <c r="D71" s="226" t="s">
        <v>475</v>
      </c>
      <c r="E71" s="228">
        <v>14010</v>
      </c>
      <c r="F71" s="229" t="s">
        <v>476</v>
      </c>
      <c r="G71" s="230" t="str">
        <f t="shared" ref="G71:G96" si="0">CONCATENATE(A71,C71,E71)</f>
        <v>141014010</v>
      </c>
    </row>
    <row r="72" spans="1:7" ht="30.75" thickBot="1" x14ac:dyDescent="0.3">
      <c r="A72" s="231">
        <v>2</v>
      </c>
      <c r="B72" s="232" t="s">
        <v>477</v>
      </c>
      <c r="C72" s="233" t="s">
        <v>474</v>
      </c>
      <c r="D72" s="232" t="s">
        <v>475</v>
      </c>
      <c r="E72" s="234">
        <v>14010</v>
      </c>
      <c r="F72" s="235" t="s">
        <v>476</v>
      </c>
      <c r="G72" s="236" t="str">
        <f t="shared" si="0"/>
        <v>241014010</v>
      </c>
    </row>
    <row r="73" spans="1:7" ht="30" x14ac:dyDescent="0.25">
      <c r="A73" s="237">
        <v>1</v>
      </c>
      <c r="B73" s="238" t="s">
        <v>473</v>
      </c>
      <c r="C73" s="239" t="s">
        <v>474</v>
      </c>
      <c r="D73" s="238" t="s">
        <v>475</v>
      </c>
      <c r="E73" s="240">
        <v>14020</v>
      </c>
      <c r="F73" s="241" t="s">
        <v>478</v>
      </c>
      <c r="G73" s="242" t="str">
        <f t="shared" si="0"/>
        <v>141014020</v>
      </c>
    </row>
    <row r="74" spans="1:7" ht="30.75" thickBot="1" x14ac:dyDescent="0.3">
      <c r="A74" s="243">
        <v>2</v>
      </c>
      <c r="B74" s="244" t="s">
        <v>477</v>
      </c>
      <c r="C74" s="245" t="s">
        <v>474</v>
      </c>
      <c r="D74" s="244" t="s">
        <v>475</v>
      </c>
      <c r="E74" s="246">
        <v>14020</v>
      </c>
      <c r="F74" s="247" t="s">
        <v>478</v>
      </c>
      <c r="G74" s="248" t="str">
        <f t="shared" si="0"/>
        <v>241014020</v>
      </c>
    </row>
    <row r="75" spans="1:7" ht="30" x14ac:dyDescent="0.25">
      <c r="A75" s="249">
        <v>1</v>
      </c>
      <c r="B75" s="226" t="s">
        <v>473</v>
      </c>
      <c r="C75" s="250" t="s">
        <v>474</v>
      </c>
      <c r="D75" s="226" t="s">
        <v>475</v>
      </c>
      <c r="E75" s="251">
        <v>15010</v>
      </c>
      <c r="F75" s="229" t="s">
        <v>479</v>
      </c>
      <c r="G75" s="252" t="str">
        <f t="shared" si="0"/>
        <v>141015010</v>
      </c>
    </row>
    <row r="76" spans="1:7" ht="30.75" thickBot="1" x14ac:dyDescent="0.3">
      <c r="A76" s="231">
        <v>2</v>
      </c>
      <c r="B76" s="232" t="s">
        <v>477</v>
      </c>
      <c r="C76" s="233" t="s">
        <v>474</v>
      </c>
      <c r="D76" s="232" t="s">
        <v>475</v>
      </c>
      <c r="E76" s="234">
        <v>15010</v>
      </c>
      <c r="F76" s="235" t="s">
        <v>479</v>
      </c>
      <c r="G76" s="236" t="str">
        <f t="shared" si="0"/>
        <v>241015010</v>
      </c>
    </row>
    <row r="77" spans="1:7" ht="30" x14ac:dyDescent="0.25">
      <c r="A77" s="237">
        <v>1</v>
      </c>
      <c r="B77" s="238" t="s">
        <v>473</v>
      </c>
      <c r="C77" s="239" t="s">
        <v>474</v>
      </c>
      <c r="D77" s="238" t="s">
        <v>475</v>
      </c>
      <c r="E77" s="240">
        <v>15020</v>
      </c>
      <c r="F77" s="241" t="s">
        <v>480</v>
      </c>
      <c r="G77" s="242" t="str">
        <f t="shared" si="0"/>
        <v>141015020</v>
      </c>
    </row>
    <row r="78" spans="1:7" ht="30.75" thickBot="1" x14ac:dyDescent="0.3">
      <c r="A78" s="243">
        <v>2</v>
      </c>
      <c r="B78" s="244" t="s">
        <v>477</v>
      </c>
      <c r="C78" s="245" t="s">
        <v>474</v>
      </c>
      <c r="D78" s="244" t="s">
        <v>475</v>
      </c>
      <c r="E78" s="246">
        <v>15020</v>
      </c>
      <c r="F78" s="247" t="s">
        <v>480</v>
      </c>
      <c r="G78" s="248" t="str">
        <f t="shared" si="0"/>
        <v>241015020</v>
      </c>
    </row>
    <row r="79" spans="1:7" ht="30" x14ac:dyDescent="0.25">
      <c r="A79" s="249">
        <v>1</v>
      </c>
      <c r="B79" s="226" t="s">
        <v>473</v>
      </c>
      <c r="C79" s="250" t="s">
        <v>474</v>
      </c>
      <c r="D79" s="226" t="s">
        <v>475</v>
      </c>
      <c r="E79" s="251">
        <v>15030</v>
      </c>
      <c r="F79" s="229" t="s">
        <v>481</v>
      </c>
      <c r="G79" s="252" t="str">
        <f t="shared" si="0"/>
        <v>141015030</v>
      </c>
    </row>
    <row r="80" spans="1:7" ht="30.75" thickBot="1" x14ac:dyDescent="0.3">
      <c r="A80" s="231">
        <v>2</v>
      </c>
      <c r="B80" s="232" t="s">
        <v>477</v>
      </c>
      <c r="C80" s="233" t="s">
        <v>474</v>
      </c>
      <c r="D80" s="232" t="s">
        <v>475</v>
      </c>
      <c r="E80" s="234">
        <v>15030</v>
      </c>
      <c r="F80" s="235" t="s">
        <v>481</v>
      </c>
      <c r="G80" s="236" t="str">
        <f t="shared" si="0"/>
        <v>241015030</v>
      </c>
    </row>
    <row r="81" spans="1:7" ht="30" x14ac:dyDescent="0.25">
      <c r="A81" s="237">
        <v>1</v>
      </c>
      <c r="B81" s="238" t="s">
        <v>473</v>
      </c>
      <c r="C81" s="239" t="s">
        <v>474</v>
      </c>
      <c r="D81" s="238" t="s">
        <v>475</v>
      </c>
      <c r="E81" s="240">
        <v>16010</v>
      </c>
      <c r="F81" s="241" t="s">
        <v>482</v>
      </c>
      <c r="G81" s="242" t="str">
        <f t="shared" si="0"/>
        <v>141016010</v>
      </c>
    </row>
    <row r="82" spans="1:7" ht="30.75" thickBot="1" x14ac:dyDescent="0.3">
      <c r="A82" s="243">
        <v>2</v>
      </c>
      <c r="B82" s="244" t="s">
        <v>477</v>
      </c>
      <c r="C82" s="245" t="s">
        <v>474</v>
      </c>
      <c r="D82" s="244" t="s">
        <v>475</v>
      </c>
      <c r="E82" s="246">
        <v>16010</v>
      </c>
      <c r="F82" s="247" t="s">
        <v>482</v>
      </c>
      <c r="G82" s="248" t="str">
        <f t="shared" si="0"/>
        <v>241016010</v>
      </c>
    </row>
    <row r="83" spans="1:7" ht="30" x14ac:dyDescent="0.25">
      <c r="A83" s="249">
        <v>1</v>
      </c>
      <c r="B83" s="226" t="s">
        <v>473</v>
      </c>
      <c r="C83" s="250" t="s">
        <v>474</v>
      </c>
      <c r="D83" s="226" t="s">
        <v>475</v>
      </c>
      <c r="E83" s="251">
        <v>16020</v>
      </c>
      <c r="F83" s="229" t="s">
        <v>483</v>
      </c>
      <c r="G83" s="252" t="str">
        <f t="shared" si="0"/>
        <v>141016020</v>
      </c>
    </row>
    <row r="84" spans="1:7" ht="30.75" thickBot="1" x14ac:dyDescent="0.3">
      <c r="A84" s="231">
        <v>2</v>
      </c>
      <c r="B84" s="232" t="s">
        <v>477</v>
      </c>
      <c r="C84" s="233" t="s">
        <v>474</v>
      </c>
      <c r="D84" s="232" t="s">
        <v>475</v>
      </c>
      <c r="E84" s="234">
        <v>16020</v>
      </c>
      <c r="F84" s="235" t="s">
        <v>483</v>
      </c>
      <c r="G84" s="236" t="str">
        <f t="shared" si="0"/>
        <v>241016020</v>
      </c>
    </row>
    <row r="85" spans="1:7" ht="30" x14ac:dyDescent="0.25">
      <c r="A85" s="237">
        <v>1</v>
      </c>
      <c r="B85" s="238" t="s">
        <v>473</v>
      </c>
      <c r="C85" s="239" t="s">
        <v>474</v>
      </c>
      <c r="D85" s="238" t="s">
        <v>475</v>
      </c>
      <c r="E85" s="240">
        <v>16030</v>
      </c>
      <c r="F85" s="241" t="s">
        <v>484</v>
      </c>
      <c r="G85" s="242" t="str">
        <f t="shared" si="0"/>
        <v>141016030</v>
      </c>
    </row>
    <row r="86" spans="1:7" ht="30.75" thickBot="1" x14ac:dyDescent="0.3">
      <c r="A86" s="243">
        <v>2</v>
      </c>
      <c r="B86" s="244" t="s">
        <v>477</v>
      </c>
      <c r="C86" s="245" t="s">
        <v>474</v>
      </c>
      <c r="D86" s="244" t="s">
        <v>475</v>
      </c>
      <c r="E86" s="246">
        <v>16030</v>
      </c>
      <c r="F86" s="247" t="s">
        <v>484</v>
      </c>
      <c r="G86" s="248" t="str">
        <f t="shared" si="0"/>
        <v>241016030</v>
      </c>
    </row>
    <row r="87" spans="1:7" ht="30" x14ac:dyDescent="0.25">
      <c r="A87" s="249">
        <v>1</v>
      </c>
      <c r="B87" s="226" t="s">
        <v>473</v>
      </c>
      <c r="C87" s="250" t="s">
        <v>474</v>
      </c>
      <c r="D87" s="226" t="s">
        <v>475</v>
      </c>
      <c r="E87" s="251">
        <v>17010</v>
      </c>
      <c r="F87" s="229" t="s">
        <v>485</v>
      </c>
      <c r="G87" s="252" t="str">
        <f t="shared" si="0"/>
        <v>141017010</v>
      </c>
    </row>
    <row r="88" spans="1:7" ht="30.75" thickBot="1" x14ac:dyDescent="0.3">
      <c r="A88" s="231">
        <v>2</v>
      </c>
      <c r="B88" s="232" t="s">
        <v>477</v>
      </c>
      <c r="C88" s="233" t="s">
        <v>474</v>
      </c>
      <c r="D88" s="232" t="s">
        <v>475</v>
      </c>
      <c r="E88" s="234">
        <v>17010</v>
      </c>
      <c r="F88" s="235" t="s">
        <v>485</v>
      </c>
      <c r="G88" s="236" t="str">
        <f t="shared" si="0"/>
        <v>241017010</v>
      </c>
    </row>
    <row r="89" spans="1:7" ht="30" x14ac:dyDescent="0.25">
      <c r="A89" s="237">
        <v>1</v>
      </c>
      <c r="B89" s="238" t="s">
        <v>473</v>
      </c>
      <c r="C89" s="239" t="s">
        <v>474</v>
      </c>
      <c r="D89" s="238" t="s">
        <v>475</v>
      </c>
      <c r="E89" s="240">
        <v>17020</v>
      </c>
      <c r="F89" s="241" t="s">
        <v>486</v>
      </c>
      <c r="G89" s="242" t="str">
        <f t="shared" si="0"/>
        <v>141017020</v>
      </c>
    </row>
    <row r="90" spans="1:7" ht="30.75" thickBot="1" x14ac:dyDescent="0.3">
      <c r="A90" s="243">
        <v>2</v>
      </c>
      <c r="B90" s="244" t="s">
        <v>477</v>
      </c>
      <c r="C90" s="245" t="s">
        <v>474</v>
      </c>
      <c r="D90" s="244" t="s">
        <v>475</v>
      </c>
      <c r="E90" s="246">
        <v>17020</v>
      </c>
      <c r="F90" s="247" t="s">
        <v>486</v>
      </c>
      <c r="G90" s="248" t="str">
        <f t="shared" si="0"/>
        <v>241017020</v>
      </c>
    </row>
    <row r="91" spans="1:7" ht="30" x14ac:dyDescent="0.25">
      <c r="A91" s="249">
        <v>1</v>
      </c>
      <c r="B91" s="226" t="s">
        <v>473</v>
      </c>
      <c r="C91" s="250" t="s">
        <v>474</v>
      </c>
      <c r="D91" s="226" t="s">
        <v>475</v>
      </c>
      <c r="E91" s="251">
        <v>19010</v>
      </c>
      <c r="F91" s="229" t="s">
        <v>487</v>
      </c>
      <c r="G91" s="252" t="str">
        <f t="shared" si="0"/>
        <v>141019010</v>
      </c>
    </row>
    <row r="92" spans="1:7" ht="30.75" thickBot="1" x14ac:dyDescent="0.3">
      <c r="A92" s="231">
        <v>2</v>
      </c>
      <c r="B92" s="232" t="s">
        <v>477</v>
      </c>
      <c r="C92" s="233" t="s">
        <v>474</v>
      </c>
      <c r="D92" s="232" t="s">
        <v>475</v>
      </c>
      <c r="E92" s="234">
        <v>19010</v>
      </c>
      <c r="F92" s="235" t="s">
        <v>487</v>
      </c>
      <c r="G92" s="236" t="str">
        <f t="shared" si="0"/>
        <v>241019010</v>
      </c>
    </row>
    <row r="93" spans="1:7" ht="30" x14ac:dyDescent="0.25">
      <c r="A93" s="237">
        <v>1</v>
      </c>
      <c r="B93" s="238" t="s">
        <v>473</v>
      </c>
      <c r="C93" s="239" t="s">
        <v>474</v>
      </c>
      <c r="D93" s="238" t="s">
        <v>475</v>
      </c>
      <c r="E93" s="240">
        <v>19020</v>
      </c>
      <c r="F93" s="241" t="s">
        <v>488</v>
      </c>
      <c r="G93" s="242" t="str">
        <f t="shared" si="0"/>
        <v>141019020</v>
      </c>
    </row>
    <row r="94" spans="1:7" ht="30.75" thickBot="1" x14ac:dyDescent="0.3">
      <c r="A94" s="243">
        <v>2</v>
      </c>
      <c r="B94" s="244" t="s">
        <v>477</v>
      </c>
      <c r="C94" s="245" t="s">
        <v>474</v>
      </c>
      <c r="D94" s="244" t="s">
        <v>475</v>
      </c>
      <c r="E94" s="246">
        <v>19020</v>
      </c>
      <c r="F94" s="247" t="s">
        <v>488</v>
      </c>
      <c r="G94" s="248" t="str">
        <f t="shared" si="0"/>
        <v>241019020</v>
      </c>
    </row>
    <row r="95" spans="1:7" ht="30" x14ac:dyDescent="0.25">
      <c r="A95" s="249">
        <v>1</v>
      </c>
      <c r="B95" s="226" t="s">
        <v>473</v>
      </c>
      <c r="C95" s="250" t="s">
        <v>474</v>
      </c>
      <c r="D95" s="226" t="s">
        <v>475</v>
      </c>
      <c r="E95" s="251">
        <v>19030</v>
      </c>
      <c r="F95" s="229" t="s">
        <v>489</v>
      </c>
      <c r="G95" s="252" t="str">
        <f t="shared" si="0"/>
        <v>141019030</v>
      </c>
    </row>
    <row r="96" spans="1:7" ht="30.75" thickBot="1" x14ac:dyDescent="0.3">
      <c r="A96" s="231">
        <v>2</v>
      </c>
      <c r="B96" s="232" t="s">
        <v>477</v>
      </c>
      <c r="C96" s="233" t="s">
        <v>474</v>
      </c>
      <c r="D96" s="232" t="s">
        <v>475</v>
      </c>
      <c r="E96" s="234">
        <v>19030</v>
      </c>
      <c r="F96" s="235" t="s">
        <v>489</v>
      </c>
      <c r="G96" s="236" t="str">
        <f t="shared" si="0"/>
        <v>241019030</v>
      </c>
    </row>
    <row r="97" spans="1:7" s="177" customFormat="1" x14ac:dyDescent="0.25">
      <c r="A97" s="172"/>
      <c r="B97" s="173"/>
      <c r="C97" s="174"/>
      <c r="D97" s="175"/>
      <c r="E97" s="172"/>
      <c r="F97" s="176"/>
      <c r="G97" s="172"/>
    </row>
    <row r="98" spans="1:7" s="177" customFormat="1" x14ac:dyDescent="0.25">
      <c r="A98" s="172"/>
      <c r="B98" s="173"/>
      <c r="C98" s="174"/>
      <c r="D98" s="175"/>
      <c r="E98" s="172"/>
      <c r="F98" s="176"/>
      <c r="G98" s="172"/>
    </row>
    <row r="99" spans="1:7" s="177" customFormat="1" x14ac:dyDescent="0.25">
      <c r="A99" s="172"/>
      <c r="B99" s="173"/>
      <c r="C99" s="174"/>
      <c r="D99" s="175"/>
      <c r="E99" s="172"/>
      <c r="F99" s="176"/>
      <c r="G99" s="172"/>
    </row>
    <row r="100" spans="1:7" s="177" customFormat="1" x14ac:dyDescent="0.25">
      <c r="A100" s="172"/>
      <c r="B100" s="173"/>
      <c r="C100" s="174"/>
      <c r="D100" s="175"/>
      <c r="E100" s="172"/>
      <c r="F100" s="176"/>
      <c r="G100" s="172"/>
    </row>
    <row r="101" spans="1:7" s="177" customFormat="1" x14ac:dyDescent="0.25">
      <c r="A101" s="172"/>
      <c r="B101" s="173"/>
      <c r="C101" s="174"/>
      <c r="D101" s="175"/>
      <c r="E101" s="172"/>
      <c r="F101" s="176"/>
      <c r="G101" s="172"/>
    </row>
    <row r="102" spans="1:7" ht="47.25" customHeight="1" x14ac:dyDescent="0.25">
      <c r="A102" s="354" t="s">
        <v>597</v>
      </c>
      <c r="B102" s="354"/>
      <c r="C102" s="354"/>
      <c r="D102" s="354"/>
      <c r="E102" s="354"/>
      <c r="F102" s="354"/>
      <c r="G102" s="354"/>
    </row>
    <row r="103" spans="1:7" ht="15.75" x14ac:dyDescent="0.25">
      <c r="A103" s="196"/>
    </row>
    <row r="104" spans="1:7" ht="48.75" customHeight="1" x14ac:dyDescent="0.25">
      <c r="A104" s="354" t="s">
        <v>588</v>
      </c>
      <c r="B104" s="354"/>
      <c r="C104" s="354"/>
      <c r="D104" s="354"/>
      <c r="E104" s="354"/>
      <c r="F104" s="354"/>
      <c r="G104" s="354"/>
    </row>
    <row r="105" spans="1:7" ht="15.75" x14ac:dyDescent="0.25">
      <c r="A105" s="196"/>
    </row>
    <row r="106" spans="1:7" ht="62.25" customHeight="1" x14ac:dyDescent="0.25">
      <c r="A106" s="354" t="s">
        <v>589</v>
      </c>
      <c r="B106" s="354"/>
      <c r="C106" s="354"/>
      <c r="D106" s="354"/>
      <c r="E106" s="354"/>
      <c r="F106" s="354"/>
      <c r="G106" s="354"/>
    </row>
    <row r="107" spans="1:7" ht="15.75" x14ac:dyDescent="0.25">
      <c r="A107" s="196"/>
    </row>
    <row r="108" spans="1:7" ht="15.75" x14ac:dyDescent="0.25">
      <c r="A108" s="196" t="s">
        <v>590</v>
      </c>
    </row>
    <row r="109" spans="1:7" ht="15.75" x14ac:dyDescent="0.25">
      <c r="A109" s="196"/>
    </row>
    <row r="110" spans="1:7" ht="15.75" x14ac:dyDescent="0.25">
      <c r="A110" s="196" t="s">
        <v>591</v>
      </c>
    </row>
    <row r="111" spans="1:7" ht="15.75" x14ac:dyDescent="0.25">
      <c r="A111" s="196"/>
    </row>
    <row r="112" spans="1:7" ht="64.5" customHeight="1" x14ac:dyDescent="0.25">
      <c r="A112" s="354" t="s">
        <v>592</v>
      </c>
      <c r="B112" s="354"/>
      <c r="C112" s="354"/>
      <c r="D112" s="354"/>
      <c r="E112" s="354"/>
      <c r="F112" s="354"/>
      <c r="G112" s="354"/>
    </row>
    <row r="113" spans="1:7" ht="15.75" x14ac:dyDescent="0.25">
      <c r="A113" s="196"/>
    </row>
    <row r="114" spans="1:7" ht="39" customHeight="1" x14ac:dyDescent="0.25">
      <c r="A114" s="354" t="s">
        <v>138</v>
      </c>
      <c r="B114" s="354"/>
      <c r="C114" s="354"/>
      <c r="D114" s="354"/>
      <c r="E114" s="354"/>
      <c r="F114" s="354"/>
      <c r="G114" s="354"/>
    </row>
    <row r="115" spans="1:7" ht="15.75" x14ac:dyDescent="0.25">
      <c r="A115" s="291"/>
      <c r="B115" s="291"/>
      <c r="C115" s="291"/>
      <c r="D115" s="291"/>
      <c r="E115" s="291"/>
      <c r="F115" s="291"/>
      <c r="G115" s="291"/>
    </row>
    <row r="116" spans="1:7" ht="15.75" x14ac:dyDescent="0.25">
      <c r="A116" s="291"/>
      <c r="B116" s="291"/>
      <c r="C116" s="291"/>
      <c r="D116" s="291"/>
      <c r="E116" s="291"/>
      <c r="F116" s="291"/>
      <c r="G116" s="291"/>
    </row>
    <row r="117" spans="1:7" ht="15.75" x14ac:dyDescent="0.25">
      <c r="A117" s="291"/>
      <c r="B117" s="291"/>
      <c r="C117" s="291"/>
      <c r="D117" s="291"/>
      <c r="E117" s="291"/>
      <c r="F117" s="291"/>
      <c r="G117" s="291"/>
    </row>
    <row r="118" spans="1:7" ht="15.75" x14ac:dyDescent="0.25">
      <c r="A118" s="291"/>
      <c r="B118" s="291"/>
      <c r="C118" s="291"/>
      <c r="D118" s="291"/>
      <c r="E118" s="291"/>
      <c r="F118" s="291"/>
      <c r="G118" s="291"/>
    </row>
    <row r="119" spans="1:7" ht="15.75" x14ac:dyDescent="0.25">
      <c r="A119" s="196"/>
    </row>
    <row r="120" spans="1:7" ht="36" customHeight="1" x14ac:dyDescent="0.25">
      <c r="A120" s="354" t="s">
        <v>139</v>
      </c>
      <c r="B120" s="354"/>
      <c r="C120" s="354"/>
      <c r="D120" s="354"/>
      <c r="E120" s="354"/>
      <c r="F120" s="354"/>
      <c r="G120" s="354"/>
    </row>
    <row r="121" spans="1:7" ht="87.75" customHeight="1" x14ac:dyDescent="0.25">
      <c r="A121" s="353" t="s">
        <v>140</v>
      </c>
      <c r="B121" s="353"/>
      <c r="C121" s="353"/>
      <c r="D121" s="353"/>
      <c r="E121" s="353"/>
      <c r="F121" s="353"/>
      <c r="G121" s="353"/>
    </row>
    <row r="122" spans="1:7" ht="37.5" customHeight="1" x14ac:dyDescent="0.25">
      <c r="A122" s="353" t="s">
        <v>141</v>
      </c>
      <c r="B122" s="353"/>
      <c r="C122" s="353"/>
      <c r="D122" s="353"/>
      <c r="E122" s="353"/>
      <c r="F122" s="353"/>
      <c r="G122" s="353"/>
    </row>
    <row r="124" spans="1:7" ht="15.75" x14ac:dyDescent="0.25">
      <c r="A124" s="355" t="s">
        <v>593</v>
      </c>
      <c r="B124" s="355"/>
      <c r="C124" s="355"/>
      <c r="D124" s="355"/>
      <c r="E124" s="355"/>
      <c r="F124" s="355"/>
      <c r="G124" s="355"/>
    </row>
    <row r="126" spans="1:7" ht="15.75" x14ac:dyDescent="0.25">
      <c r="A126" s="196" t="s">
        <v>142</v>
      </c>
    </row>
    <row r="127" spans="1:7" ht="15.75" x14ac:dyDescent="0.25">
      <c r="A127" s="197" t="s">
        <v>143</v>
      </c>
    </row>
    <row r="128" spans="1:7" ht="15.75" x14ac:dyDescent="0.25">
      <c r="A128" s="196" t="s">
        <v>144</v>
      </c>
    </row>
    <row r="129" spans="1:7" ht="15.75" x14ac:dyDescent="0.25">
      <c r="A129" s="196" t="s">
        <v>145</v>
      </c>
    </row>
    <row r="130" spans="1:7" ht="88.5" customHeight="1" x14ac:dyDescent="0.25">
      <c r="A130" s="354" t="s">
        <v>627</v>
      </c>
      <c r="B130" s="354"/>
      <c r="C130" s="354"/>
      <c r="D130" s="354"/>
      <c r="E130" s="354"/>
      <c r="F130" s="354"/>
      <c r="G130" s="354"/>
    </row>
    <row r="131" spans="1:7" ht="32.25" customHeight="1" x14ac:dyDescent="0.25">
      <c r="A131" s="353" t="s">
        <v>146</v>
      </c>
      <c r="B131" s="353"/>
      <c r="C131" s="353"/>
      <c r="D131" s="353"/>
      <c r="E131" s="353"/>
      <c r="F131" s="353"/>
      <c r="G131" s="353"/>
    </row>
    <row r="133" spans="1:7" ht="15.75" x14ac:dyDescent="0.25">
      <c r="A133" s="196" t="s">
        <v>636</v>
      </c>
    </row>
    <row r="134" spans="1:7" ht="35.25" customHeight="1" x14ac:dyDescent="0.25">
      <c r="A134" s="353" t="s">
        <v>637</v>
      </c>
      <c r="B134" s="353"/>
      <c r="C134" s="353"/>
      <c r="D134" s="353"/>
      <c r="E134" s="353"/>
      <c r="F134" s="353"/>
      <c r="G134" s="353"/>
    </row>
    <row r="135" spans="1:7" ht="39.75" customHeight="1" x14ac:dyDescent="0.25">
      <c r="A135" s="353" t="s">
        <v>620</v>
      </c>
      <c r="B135" s="353"/>
      <c r="C135" s="353"/>
      <c r="D135" s="353"/>
      <c r="E135" s="353"/>
      <c r="F135" s="353"/>
      <c r="G135" s="353"/>
    </row>
    <row r="136" spans="1:7" ht="35.25" customHeight="1" x14ac:dyDescent="0.25">
      <c r="A136" s="292"/>
      <c r="B136" s="292"/>
      <c r="C136" s="292"/>
      <c r="D136" s="292"/>
      <c r="E136" s="292"/>
      <c r="F136" s="292"/>
      <c r="G136" s="292"/>
    </row>
    <row r="138" spans="1:7" ht="15.75" x14ac:dyDescent="0.25">
      <c r="A138" s="196" t="s">
        <v>635</v>
      </c>
    </row>
    <row r="139" spans="1:7" ht="61.5" customHeight="1" x14ac:dyDescent="0.25">
      <c r="A139" s="353" t="s">
        <v>638</v>
      </c>
      <c r="B139" s="353"/>
      <c r="C139" s="353"/>
      <c r="D139" s="353"/>
      <c r="E139" s="353"/>
      <c r="F139" s="353"/>
      <c r="G139" s="353"/>
    </row>
    <row r="140" spans="1:7" ht="42.75" customHeight="1" x14ac:dyDescent="0.25">
      <c r="A140" s="353" t="s">
        <v>621</v>
      </c>
      <c r="B140" s="353"/>
      <c r="C140" s="353"/>
      <c r="D140" s="353"/>
      <c r="E140" s="353"/>
      <c r="F140" s="353"/>
      <c r="G140" s="353"/>
    </row>
    <row r="142" spans="1:7" ht="15.75" x14ac:dyDescent="0.25">
      <c r="A142" s="196" t="s">
        <v>147</v>
      </c>
    </row>
    <row r="143" spans="1:7" ht="39" customHeight="1" x14ac:dyDescent="0.25">
      <c r="A143" s="353" t="s">
        <v>490</v>
      </c>
      <c r="B143" s="353"/>
      <c r="C143" s="353"/>
      <c r="D143" s="353"/>
      <c r="E143" s="353"/>
      <c r="F143" s="353"/>
      <c r="G143" s="353"/>
    </row>
    <row r="145" spans="1:7" ht="15.75" x14ac:dyDescent="0.25">
      <c r="A145" s="196" t="s">
        <v>148</v>
      </c>
    </row>
    <row r="146" spans="1:7" ht="15.75" x14ac:dyDescent="0.25">
      <c r="A146" s="197" t="s">
        <v>594</v>
      </c>
    </row>
    <row r="147" spans="1:7" ht="15.75" x14ac:dyDescent="0.25">
      <c r="A147" s="197"/>
    </row>
    <row r="148" spans="1:7" s="198" customFormat="1" ht="15.75" x14ac:dyDescent="0.25">
      <c r="A148" s="196" t="s">
        <v>596</v>
      </c>
    </row>
    <row r="149" spans="1:7" s="198" customFormat="1" ht="91.5" customHeight="1" x14ac:dyDescent="0.25">
      <c r="A149" s="353" t="s">
        <v>626</v>
      </c>
      <c r="B149" s="353"/>
      <c r="C149" s="353"/>
      <c r="D149" s="353"/>
      <c r="E149" s="353"/>
      <c r="F149" s="353"/>
      <c r="G149" s="353"/>
    </row>
    <row r="150" spans="1:7" ht="15.75" x14ac:dyDescent="0.25">
      <c r="A150" s="197"/>
    </row>
    <row r="151" spans="1:7" s="222" customFormat="1" ht="38.25" customHeight="1" x14ac:dyDescent="0.25">
      <c r="A151" s="354" t="s">
        <v>625</v>
      </c>
      <c r="B151" s="354"/>
      <c r="C151" s="354"/>
      <c r="D151" s="354"/>
      <c r="E151" s="354"/>
      <c r="F151" s="354"/>
      <c r="G151" s="354"/>
    </row>
    <row r="152" spans="1:7" s="222" customFormat="1" ht="51.75" customHeight="1" x14ac:dyDescent="0.25">
      <c r="A152" s="354" t="s">
        <v>149</v>
      </c>
      <c r="B152" s="354"/>
      <c r="C152" s="354"/>
      <c r="D152" s="354"/>
      <c r="E152" s="354"/>
      <c r="F152" s="354"/>
      <c r="G152" s="354"/>
    </row>
    <row r="153" spans="1:7" s="222" customFormat="1" ht="41.25" customHeight="1" x14ac:dyDescent="0.25">
      <c r="A153" s="353" t="s">
        <v>491</v>
      </c>
      <c r="B153" s="353"/>
      <c r="C153" s="353"/>
      <c r="D153" s="353"/>
      <c r="E153" s="353"/>
      <c r="F153" s="353"/>
      <c r="G153" s="353"/>
    </row>
  </sheetData>
  <sheetProtection password="9D8B" sheet="1" objects="1" scenarios="1" selectLockedCells="1"/>
  <mergeCells count="38">
    <mergeCell ref="A48:E48"/>
    <mergeCell ref="A4:G4"/>
    <mergeCell ref="A14:G14"/>
    <mergeCell ref="A16:G16"/>
    <mergeCell ref="A18:G18"/>
    <mergeCell ref="A24:G24"/>
    <mergeCell ref="A25:G25"/>
    <mergeCell ref="A26:G26"/>
    <mergeCell ref="A36:G36"/>
    <mergeCell ref="A44:G44"/>
    <mergeCell ref="A52:G52"/>
    <mergeCell ref="A102:G102"/>
    <mergeCell ref="A104:G104"/>
    <mergeCell ref="A106:G106"/>
    <mergeCell ref="A112:G112"/>
    <mergeCell ref="G69:G70"/>
    <mergeCell ref="A69:A70"/>
    <mergeCell ref="B69:B70"/>
    <mergeCell ref="C69:C70"/>
    <mergeCell ref="D69:D70"/>
    <mergeCell ref="E69:E70"/>
    <mergeCell ref="F69:F70"/>
    <mergeCell ref="A114:G114"/>
    <mergeCell ref="A120:G120"/>
    <mergeCell ref="A121:G121"/>
    <mergeCell ref="A122:G122"/>
    <mergeCell ref="A124:G124"/>
    <mergeCell ref="A130:G130"/>
    <mergeCell ref="A131:G131"/>
    <mergeCell ref="A134:G134"/>
    <mergeCell ref="A135:G135"/>
    <mergeCell ref="A139:G139"/>
    <mergeCell ref="A153:G153"/>
    <mergeCell ref="A140:G140"/>
    <mergeCell ref="A143:G143"/>
    <mergeCell ref="A149:G149"/>
    <mergeCell ref="A151:G151"/>
    <mergeCell ref="A152:G152"/>
  </mergeCells>
  <hyperlinks>
    <hyperlink ref="A153" r:id="rId1" display="mailto:kozszolgaltato@ohunonprofit.hu"/>
  </hyperlinks>
  <pageMargins left="0.7" right="0.7" top="0.75" bottom="0.75" header="0.3" footer="0.3"/>
  <pageSetup paperSize="9" scale="96" orientation="landscape" r:id="rId2"/>
  <headerFooter>
    <oddHeader>&amp;L&amp;A</oddHeader>
    <oddFooter>&amp;C&amp;P</oddFooter>
  </headerFooter>
  <rowBreaks count="1" manualBreakCount="1">
    <brk id="136" max="6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7"/>
      <c r="N1" s="108"/>
      <c r="O1" s="109"/>
    </row>
    <row r="2" spans="1:25" ht="33" x14ac:dyDescent="0.25">
      <c r="A2" s="110" t="s">
        <v>0</v>
      </c>
      <c r="B2" s="327">
        <f>FŐLAP!C8</f>
        <v>0</v>
      </c>
      <c r="C2" s="111" t="s">
        <v>1</v>
      </c>
      <c r="D2" s="327">
        <f>FŐLAP!E8</f>
        <v>0</v>
      </c>
      <c r="E2" s="109"/>
      <c r="F2" s="107"/>
      <c r="G2" s="107"/>
      <c r="H2" s="107"/>
      <c r="I2" s="107"/>
      <c r="J2" s="107"/>
      <c r="K2" s="107"/>
      <c r="L2" s="108"/>
      <c r="M2" s="262" t="s">
        <v>632</v>
      </c>
      <c r="N2" s="401" t="s">
        <v>151</v>
      </c>
      <c r="O2" s="402"/>
    </row>
    <row r="3" spans="1:25" ht="37.5" customHeight="1" x14ac:dyDescent="0.25">
      <c r="A3" s="404" t="s">
        <v>122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20" t="s">
        <v>116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106"/>
    </row>
    <row r="5" spans="1:25" ht="35.25" thickBot="1" x14ac:dyDescent="0.3">
      <c r="A5" s="405" t="s">
        <v>95</v>
      </c>
      <c r="B5" s="405"/>
      <c r="C5" s="405"/>
      <c r="D5" s="406">
        <f>FŐLAP!C11</f>
        <v>0</v>
      </c>
      <c r="E5" s="406"/>
      <c r="F5" s="406"/>
      <c r="G5" s="406"/>
      <c r="H5" s="406"/>
      <c r="I5" s="406"/>
      <c r="J5" s="406"/>
      <c r="K5" s="406"/>
      <c r="L5" s="406"/>
      <c r="M5" s="406"/>
      <c r="N5" s="112"/>
      <c r="O5" s="107"/>
    </row>
    <row r="6" spans="1:25" ht="35.25" thickBot="1" x14ac:dyDescent="0.3">
      <c r="A6" s="405" t="s">
        <v>43</v>
      </c>
      <c r="B6" s="405"/>
      <c r="C6" s="405"/>
      <c r="D6" s="113">
        <f>FŐLAP!C13</f>
        <v>0</v>
      </c>
      <c r="E6" s="114"/>
      <c r="F6" s="114"/>
      <c r="G6" s="114"/>
      <c r="H6" s="114"/>
      <c r="I6" s="114"/>
      <c r="J6" s="114"/>
      <c r="K6" s="114"/>
      <c r="L6" s="114"/>
      <c r="M6" s="115"/>
      <c r="N6" s="116" t="s">
        <v>31</v>
      </c>
      <c r="O6" s="117"/>
      <c r="P6" s="24"/>
    </row>
    <row r="7" spans="1:25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5" ht="136.5" customHeight="1" x14ac:dyDescent="0.25">
      <c r="A8" s="118" t="s">
        <v>34</v>
      </c>
      <c r="B8" s="118" t="s">
        <v>40</v>
      </c>
      <c r="C8" s="407" t="s">
        <v>58</v>
      </c>
      <c r="D8" s="408"/>
      <c r="E8" s="118" t="s">
        <v>35</v>
      </c>
      <c r="F8" s="118" t="s">
        <v>36</v>
      </c>
      <c r="G8" s="118" t="s">
        <v>26</v>
      </c>
      <c r="H8" s="118" t="s">
        <v>154</v>
      </c>
      <c r="I8" s="118" t="s">
        <v>37</v>
      </c>
      <c r="J8" s="118" t="s">
        <v>38</v>
      </c>
      <c r="K8" s="118" t="s">
        <v>39</v>
      </c>
      <c r="L8" s="118" t="s">
        <v>41</v>
      </c>
      <c r="M8" s="118" t="s">
        <v>42</v>
      </c>
      <c r="N8" s="160" t="s">
        <v>27</v>
      </c>
      <c r="O8" s="118" t="s">
        <v>57</v>
      </c>
    </row>
    <row r="9" spans="1:25" ht="49.5" customHeight="1" x14ac:dyDescent="0.25">
      <c r="A9" s="137" t="s">
        <v>157</v>
      </c>
      <c r="B9" s="314"/>
      <c r="C9" s="410"/>
      <c r="D9" s="411"/>
      <c r="E9" s="315"/>
      <c r="F9" s="315"/>
      <c r="G9" s="315"/>
      <c r="H9" s="316"/>
      <c r="I9" s="315"/>
      <c r="J9" s="315"/>
      <c r="K9" s="317"/>
      <c r="L9" s="314"/>
      <c r="M9" s="318"/>
      <c r="N9" s="319"/>
      <c r="O9" s="130" t="e">
        <f>IF(N9&lt;0,0,1-(N9/M9))</f>
        <v>#DIV/0!</v>
      </c>
      <c r="P9" s="104"/>
    </row>
    <row r="10" spans="1:25" ht="50.1" customHeight="1" x14ac:dyDescent="0.25">
      <c r="A10" s="133" t="s">
        <v>158</v>
      </c>
      <c r="B10" s="320"/>
      <c r="C10" s="391"/>
      <c r="D10" s="391"/>
      <c r="E10" s="316"/>
      <c r="F10" s="316"/>
      <c r="G10" s="321"/>
      <c r="H10" s="316"/>
      <c r="I10" s="322"/>
      <c r="J10" s="316"/>
      <c r="K10" s="317"/>
      <c r="L10" s="320"/>
      <c r="M10" s="323"/>
      <c r="N10" s="324"/>
      <c r="O10" s="130" t="e">
        <f t="shared" ref="O10:O73" si="0">IF(N10&lt;0,0,1-(N10/M10))</f>
        <v>#DIV/0!</v>
      </c>
    </row>
    <row r="11" spans="1:25" ht="50.1" customHeight="1" x14ac:dyDescent="0.25">
      <c r="A11" s="134" t="s">
        <v>159</v>
      </c>
      <c r="B11" s="320"/>
      <c r="C11" s="391"/>
      <c r="D11" s="391"/>
      <c r="E11" s="316"/>
      <c r="F11" s="316"/>
      <c r="G11" s="321"/>
      <c r="H11" s="316"/>
      <c r="I11" s="322"/>
      <c r="J11" s="316"/>
      <c r="K11" s="317"/>
      <c r="L11" s="320"/>
      <c r="M11" s="323"/>
      <c r="N11" s="324"/>
      <c r="O11" s="130" t="e">
        <f t="shared" si="0"/>
        <v>#DIV/0!</v>
      </c>
    </row>
    <row r="12" spans="1:25" ht="50.1" customHeight="1" x14ac:dyDescent="0.25">
      <c r="A12" s="133" t="s">
        <v>160</v>
      </c>
      <c r="B12" s="320"/>
      <c r="C12" s="391"/>
      <c r="D12" s="391"/>
      <c r="E12" s="316"/>
      <c r="F12" s="316"/>
      <c r="G12" s="321"/>
      <c r="H12" s="316"/>
      <c r="I12" s="322"/>
      <c r="J12" s="316"/>
      <c r="K12" s="317"/>
      <c r="L12" s="320"/>
      <c r="M12" s="323"/>
      <c r="N12" s="324"/>
      <c r="O12" s="130" t="e">
        <f t="shared" si="0"/>
        <v>#DIV/0!</v>
      </c>
    </row>
    <row r="13" spans="1:25" ht="50.1" customHeight="1" x14ac:dyDescent="0.25">
      <c r="A13" s="133" t="s">
        <v>161</v>
      </c>
      <c r="B13" s="320"/>
      <c r="C13" s="391"/>
      <c r="D13" s="391"/>
      <c r="E13" s="316"/>
      <c r="F13" s="316"/>
      <c r="G13" s="321"/>
      <c r="H13" s="316"/>
      <c r="I13" s="322"/>
      <c r="J13" s="316"/>
      <c r="K13" s="317"/>
      <c r="L13" s="320"/>
      <c r="M13" s="323"/>
      <c r="N13" s="324"/>
      <c r="O13" s="130" t="e">
        <f t="shared" si="0"/>
        <v>#DIV/0!</v>
      </c>
    </row>
    <row r="14" spans="1:25" ht="50.1" customHeight="1" x14ac:dyDescent="0.25">
      <c r="A14" s="134" t="s">
        <v>162</v>
      </c>
      <c r="B14" s="320"/>
      <c r="C14" s="391"/>
      <c r="D14" s="391"/>
      <c r="E14" s="316"/>
      <c r="F14" s="316"/>
      <c r="G14" s="321"/>
      <c r="H14" s="316"/>
      <c r="I14" s="322"/>
      <c r="J14" s="316"/>
      <c r="K14" s="317"/>
      <c r="L14" s="320"/>
      <c r="M14" s="323"/>
      <c r="N14" s="324"/>
      <c r="O14" s="130" t="e">
        <f t="shared" si="0"/>
        <v>#DIV/0!</v>
      </c>
    </row>
    <row r="15" spans="1:25" ht="50.1" customHeight="1" x14ac:dyDescent="0.25">
      <c r="A15" s="133" t="s">
        <v>163</v>
      </c>
      <c r="B15" s="320"/>
      <c r="C15" s="391"/>
      <c r="D15" s="391"/>
      <c r="E15" s="316"/>
      <c r="F15" s="316"/>
      <c r="G15" s="321"/>
      <c r="H15" s="316"/>
      <c r="I15" s="322"/>
      <c r="J15" s="316"/>
      <c r="K15" s="317"/>
      <c r="L15" s="320"/>
      <c r="M15" s="323"/>
      <c r="N15" s="324"/>
      <c r="O15" s="130" t="e">
        <f t="shared" si="0"/>
        <v>#DIV/0!</v>
      </c>
    </row>
    <row r="16" spans="1:25" ht="50.1" customHeight="1" x14ac:dyDescent="0.25">
      <c r="A16" s="133" t="s">
        <v>164</v>
      </c>
      <c r="B16" s="320"/>
      <c r="C16" s="391"/>
      <c r="D16" s="391"/>
      <c r="E16" s="316"/>
      <c r="F16" s="316"/>
      <c r="G16" s="321"/>
      <c r="H16" s="316"/>
      <c r="I16" s="322"/>
      <c r="J16" s="316"/>
      <c r="K16" s="317"/>
      <c r="L16" s="320"/>
      <c r="M16" s="323"/>
      <c r="N16" s="324"/>
      <c r="O16" s="130" t="e">
        <f t="shared" si="0"/>
        <v>#DIV/0!</v>
      </c>
    </row>
    <row r="17" spans="1:15" ht="50.1" customHeight="1" x14ac:dyDescent="0.25">
      <c r="A17" s="134" t="s">
        <v>165</v>
      </c>
      <c r="B17" s="320"/>
      <c r="C17" s="391"/>
      <c r="D17" s="391"/>
      <c r="E17" s="316"/>
      <c r="F17" s="316"/>
      <c r="G17" s="321"/>
      <c r="H17" s="316"/>
      <c r="I17" s="322"/>
      <c r="J17" s="316"/>
      <c r="K17" s="317"/>
      <c r="L17" s="320"/>
      <c r="M17" s="323"/>
      <c r="N17" s="324"/>
      <c r="O17" s="130" t="e">
        <f t="shared" si="0"/>
        <v>#DIV/0!</v>
      </c>
    </row>
    <row r="18" spans="1:15" ht="50.1" customHeight="1" x14ac:dyDescent="0.25">
      <c r="A18" s="133" t="s">
        <v>152</v>
      </c>
      <c r="B18" s="320"/>
      <c r="C18" s="391"/>
      <c r="D18" s="391"/>
      <c r="E18" s="316"/>
      <c r="F18" s="316"/>
      <c r="G18" s="321"/>
      <c r="H18" s="316"/>
      <c r="I18" s="322"/>
      <c r="J18" s="316"/>
      <c r="K18" s="317"/>
      <c r="L18" s="320"/>
      <c r="M18" s="323"/>
      <c r="N18" s="324"/>
      <c r="O18" s="130" t="e">
        <f t="shared" si="0"/>
        <v>#DIV/0!</v>
      </c>
    </row>
    <row r="19" spans="1:15" ht="50.1" customHeight="1" x14ac:dyDescent="0.25">
      <c r="A19" s="133" t="s">
        <v>166</v>
      </c>
      <c r="B19" s="320"/>
      <c r="C19" s="391"/>
      <c r="D19" s="391"/>
      <c r="E19" s="316"/>
      <c r="F19" s="316"/>
      <c r="G19" s="321"/>
      <c r="H19" s="316"/>
      <c r="I19" s="322"/>
      <c r="J19" s="316"/>
      <c r="K19" s="317"/>
      <c r="L19" s="320"/>
      <c r="M19" s="323"/>
      <c r="N19" s="324"/>
      <c r="O19" s="130" t="e">
        <f t="shared" si="0"/>
        <v>#DIV/0!</v>
      </c>
    </row>
    <row r="20" spans="1:15" ht="49.5" customHeight="1" x14ac:dyDescent="0.25">
      <c r="A20" s="134" t="s">
        <v>167</v>
      </c>
      <c r="B20" s="320"/>
      <c r="C20" s="391"/>
      <c r="D20" s="391"/>
      <c r="E20" s="316"/>
      <c r="F20" s="316"/>
      <c r="G20" s="321"/>
      <c r="H20" s="316"/>
      <c r="I20" s="322"/>
      <c r="J20" s="316"/>
      <c r="K20" s="317"/>
      <c r="L20" s="320"/>
      <c r="M20" s="323"/>
      <c r="N20" s="324"/>
      <c r="O20" s="130" t="e">
        <f t="shared" si="0"/>
        <v>#DIV/0!</v>
      </c>
    </row>
    <row r="21" spans="1:15" ht="43.5" customHeight="1" x14ac:dyDescent="0.25">
      <c r="A21" s="133" t="s">
        <v>168</v>
      </c>
      <c r="B21" s="320"/>
      <c r="C21" s="391"/>
      <c r="D21" s="391"/>
      <c r="E21" s="316"/>
      <c r="F21" s="316"/>
      <c r="G21" s="321"/>
      <c r="H21" s="316"/>
      <c r="I21" s="322"/>
      <c r="J21" s="316"/>
      <c r="K21" s="317"/>
      <c r="L21" s="320"/>
      <c r="M21" s="323"/>
      <c r="N21" s="324"/>
      <c r="O21" s="130" t="e">
        <f t="shared" si="0"/>
        <v>#DIV/0!</v>
      </c>
    </row>
    <row r="22" spans="1:15" ht="50.1" hidden="1" customHeight="1" x14ac:dyDescent="0.25">
      <c r="A22" s="133" t="s">
        <v>169</v>
      </c>
      <c r="B22" s="320"/>
      <c r="C22" s="391"/>
      <c r="D22" s="391"/>
      <c r="E22" s="316"/>
      <c r="F22" s="316"/>
      <c r="G22" s="321"/>
      <c r="H22" s="316"/>
      <c r="I22" s="322"/>
      <c r="J22" s="316"/>
      <c r="K22" s="317"/>
      <c r="L22" s="320"/>
      <c r="M22" s="323"/>
      <c r="N22" s="324"/>
      <c r="O22" s="130" t="e">
        <f t="shared" si="0"/>
        <v>#DIV/0!</v>
      </c>
    </row>
    <row r="23" spans="1:15" ht="50.1" hidden="1" customHeight="1" x14ac:dyDescent="0.25">
      <c r="A23" s="134" t="s">
        <v>170</v>
      </c>
      <c r="B23" s="320"/>
      <c r="C23" s="391"/>
      <c r="D23" s="391"/>
      <c r="E23" s="316"/>
      <c r="F23" s="316"/>
      <c r="G23" s="321"/>
      <c r="H23" s="316"/>
      <c r="I23" s="322"/>
      <c r="J23" s="316"/>
      <c r="K23" s="317"/>
      <c r="L23" s="320"/>
      <c r="M23" s="323"/>
      <c r="N23" s="324"/>
      <c r="O23" s="130" t="e">
        <f t="shared" si="0"/>
        <v>#DIV/0!</v>
      </c>
    </row>
    <row r="24" spans="1:15" ht="50.1" hidden="1" customHeight="1" x14ac:dyDescent="0.25">
      <c r="A24" s="133" t="s">
        <v>171</v>
      </c>
      <c r="B24" s="320"/>
      <c r="C24" s="391"/>
      <c r="D24" s="391"/>
      <c r="E24" s="316"/>
      <c r="F24" s="316"/>
      <c r="G24" s="321"/>
      <c r="H24" s="316"/>
      <c r="I24" s="322"/>
      <c r="J24" s="316"/>
      <c r="K24" s="317"/>
      <c r="L24" s="320"/>
      <c r="M24" s="323"/>
      <c r="N24" s="324"/>
      <c r="O24" s="130" t="e">
        <f t="shared" si="0"/>
        <v>#DIV/0!</v>
      </c>
    </row>
    <row r="25" spans="1:15" ht="50.1" hidden="1" customHeight="1" x14ac:dyDescent="0.25">
      <c r="A25" s="133" t="s">
        <v>172</v>
      </c>
      <c r="B25" s="320"/>
      <c r="C25" s="391"/>
      <c r="D25" s="391"/>
      <c r="E25" s="316"/>
      <c r="F25" s="316"/>
      <c r="G25" s="321"/>
      <c r="H25" s="316"/>
      <c r="I25" s="322"/>
      <c r="J25" s="316"/>
      <c r="K25" s="317"/>
      <c r="L25" s="320"/>
      <c r="M25" s="323"/>
      <c r="N25" s="324"/>
      <c r="O25" s="130" t="e">
        <f t="shared" si="0"/>
        <v>#DIV/0!</v>
      </c>
    </row>
    <row r="26" spans="1:15" ht="50.1" hidden="1" customHeight="1" x14ac:dyDescent="0.25">
      <c r="A26" s="133" t="s">
        <v>173</v>
      </c>
      <c r="B26" s="320"/>
      <c r="C26" s="391"/>
      <c r="D26" s="391"/>
      <c r="E26" s="316"/>
      <c r="F26" s="316"/>
      <c r="G26" s="321"/>
      <c r="H26" s="316"/>
      <c r="I26" s="322"/>
      <c r="J26" s="316"/>
      <c r="K26" s="317"/>
      <c r="L26" s="320"/>
      <c r="M26" s="323"/>
      <c r="N26" s="324"/>
      <c r="O26" s="130" t="e">
        <f t="shared" si="0"/>
        <v>#DIV/0!</v>
      </c>
    </row>
    <row r="27" spans="1:15" ht="50.1" hidden="1" customHeight="1" x14ac:dyDescent="0.25">
      <c r="A27" s="133" t="s">
        <v>174</v>
      </c>
      <c r="B27" s="320"/>
      <c r="C27" s="391"/>
      <c r="D27" s="391"/>
      <c r="E27" s="316"/>
      <c r="F27" s="316"/>
      <c r="G27" s="321"/>
      <c r="H27" s="316"/>
      <c r="I27" s="322"/>
      <c r="J27" s="316"/>
      <c r="K27" s="317"/>
      <c r="L27" s="320"/>
      <c r="M27" s="323"/>
      <c r="N27" s="324"/>
      <c r="O27" s="130" t="e">
        <f t="shared" si="0"/>
        <v>#DIV/0!</v>
      </c>
    </row>
    <row r="28" spans="1:15" ht="50.1" hidden="1" customHeight="1" x14ac:dyDescent="0.25">
      <c r="A28" s="134" t="s">
        <v>153</v>
      </c>
      <c r="B28" s="320"/>
      <c r="C28" s="391"/>
      <c r="D28" s="391"/>
      <c r="E28" s="316"/>
      <c r="F28" s="316"/>
      <c r="G28" s="321"/>
      <c r="H28" s="316"/>
      <c r="I28" s="322"/>
      <c r="J28" s="316"/>
      <c r="K28" s="317"/>
      <c r="L28" s="320"/>
      <c r="M28" s="323"/>
      <c r="N28" s="324"/>
      <c r="O28" s="130" t="e">
        <f t="shared" si="0"/>
        <v>#DIV/0!</v>
      </c>
    </row>
    <row r="29" spans="1:15" ht="50.1" hidden="1" customHeight="1" x14ac:dyDescent="0.25">
      <c r="A29" s="133" t="s">
        <v>175</v>
      </c>
      <c r="B29" s="320"/>
      <c r="C29" s="391"/>
      <c r="D29" s="391"/>
      <c r="E29" s="316"/>
      <c r="F29" s="316"/>
      <c r="G29" s="321"/>
      <c r="H29" s="316"/>
      <c r="I29" s="322"/>
      <c r="J29" s="316"/>
      <c r="K29" s="317"/>
      <c r="L29" s="320"/>
      <c r="M29" s="323"/>
      <c r="N29" s="324"/>
      <c r="O29" s="130" t="e">
        <f t="shared" si="0"/>
        <v>#DIV/0!</v>
      </c>
    </row>
    <row r="30" spans="1:15" ht="50.1" hidden="1" customHeight="1" x14ac:dyDescent="0.25">
      <c r="A30" s="133" t="s">
        <v>176</v>
      </c>
      <c r="B30" s="320"/>
      <c r="C30" s="391"/>
      <c r="D30" s="391"/>
      <c r="E30" s="316"/>
      <c r="F30" s="316"/>
      <c r="G30" s="321"/>
      <c r="H30" s="316"/>
      <c r="I30" s="322"/>
      <c r="J30" s="316"/>
      <c r="K30" s="317"/>
      <c r="L30" s="320"/>
      <c r="M30" s="323"/>
      <c r="N30" s="324"/>
      <c r="O30" s="130" t="e">
        <f t="shared" si="0"/>
        <v>#DIV/0!</v>
      </c>
    </row>
    <row r="31" spans="1:15" ht="50.1" hidden="1" customHeight="1" x14ac:dyDescent="0.25">
      <c r="A31" s="134" t="s">
        <v>177</v>
      </c>
      <c r="B31" s="320"/>
      <c r="C31" s="396"/>
      <c r="D31" s="392"/>
      <c r="E31" s="316"/>
      <c r="F31" s="316"/>
      <c r="G31" s="321"/>
      <c r="H31" s="316"/>
      <c r="I31" s="322"/>
      <c r="J31" s="316"/>
      <c r="K31" s="317"/>
      <c r="L31" s="320"/>
      <c r="M31" s="323"/>
      <c r="N31" s="324"/>
      <c r="O31" s="130" t="e">
        <f t="shared" si="0"/>
        <v>#DIV/0!</v>
      </c>
    </row>
    <row r="32" spans="1:15" ht="50.1" hidden="1" customHeight="1" x14ac:dyDescent="0.25">
      <c r="A32" s="133" t="s">
        <v>178</v>
      </c>
      <c r="B32" s="320"/>
      <c r="C32" s="396"/>
      <c r="D32" s="392"/>
      <c r="E32" s="316"/>
      <c r="F32" s="316"/>
      <c r="G32" s="321"/>
      <c r="H32" s="316"/>
      <c r="I32" s="322"/>
      <c r="J32" s="316"/>
      <c r="K32" s="317"/>
      <c r="L32" s="320"/>
      <c r="M32" s="323"/>
      <c r="N32" s="324"/>
      <c r="O32" s="130" t="e">
        <f t="shared" si="0"/>
        <v>#DIV/0!</v>
      </c>
    </row>
    <row r="33" spans="1:15" ht="50.1" hidden="1" customHeight="1" x14ac:dyDescent="0.25">
      <c r="A33" s="133" t="s">
        <v>179</v>
      </c>
      <c r="B33" s="320"/>
      <c r="C33" s="396"/>
      <c r="D33" s="392"/>
      <c r="E33" s="316"/>
      <c r="F33" s="316"/>
      <c r="G33" s="321"/>
      <c r="H33" s="316"/>
      <c r="I33" s="322"/>
      <c r="J33" s="316"/>
      <c r="K33" s="317"/>
      <c r="L33" s="320"/>
      <c r="M33" s="323"/>
      <c r="N33" s="324"/>
      <c r="O33" s="130" t="e">
        <f t="shared" si="0"/>
        <v>#DIV/0!</v>
      </c>
    </row>
    <row r="34" spans="1:15" ht="50.1" hidden="1" customHeight="1" x14ac:dyDescent="0.25">
      <c r="A34" s="134" t="s">
        <v>180</v>
      </c>
      <c r="B34" s="320"/>
      <c r="C34" s="396"/>
      <c r="D34" s="392"/>
      <c r="E34" s="316"/>
      <c r="F34" s="316"/>
      <c r="G34" s="321"/>
      <c r="H34" s="316"/>
      <c r="I34" s="322"/>
      <c r="J34" s="316"/>
      <c r="K34" s="317"/>
      <c r="L34" s="320"/>
      <c r="M34" s="323"/>
      <c r="N34" s="324"/>
      <c r="O34" s="130" t="e">
        <f t="shared" si="0"/>
        <v>#DIV/0!</v>
      </c>
    </row>
    <row r="35" spans="1:15" ht="50.1" hidden="1" customHeight="1" x14ac:dyDescent="0.25">
      <c r="A35" s="133" t="s">
        <v>181</v>
      </c>
      <c r="B35" s="320"/>
      <c r="C35" s="396"/>
      <c r="D35" s="392"/>
      <c r="E35" s="316"/>
      <c r="F35" s="316"/>
      <c r="G35" s="321"/>
      <c r="H35" s="316"/>
      <c r="I35" s="322"/>
      <c r="J35" s="316"/>
      <c r="K35" s="317"/>
      <c r="L35" s="320"/>
      <c r="M35" s="323"/>
      <c r="N35" s="324"/>
      <c r="O35" s="130" t="e">
        <f t="shared" si="0"/>
        <v>#DIV/0!</v>
      </c>
    </row>
    <row r="36" spans="1:15" ht="50.1" hidden="1" customHeight="1" x14ac:dyDescent="0.25">
      <c r="A36" s="133" t="s">
        <v>182</v>
      </c>
      <c r="B36" s="320"/>
      <c r="C36" s="396"/>
      <c r="D36" s="392"/>
      <c r="E36" s="316"/>
      <c r="F36" s="316"/>
      <c r="G36" s="321"/>
      <c r="H36" s="316"/>
      <c r="I36" s="322"/>
      <c r="J36" s="316"/>
      <c r="K36" s="317"/>
      <c r="L36" s="320"/>
      <c r="M36" s="323"/>
      <c r="N36" s="324"/>
      <c r="O36" s="130" t="e">
        <f t="shared" si="0"/>
        <v>#DIV/0!</v>
      </c>
    </row>
    <row r="37" spans="1:15" ht="50.1" hidden="1" customHeight="1" collapsed="1" x14ac:dyDescent="0.25">
      <c r="A37" s="134" t="s">
        <v>183</v>
      </c>
      <c r="B37" s="320"/>
      <c r="C37" s="391"/>
      <c r="D37" s="392"/>
      <c r="E37" s="316"/>
      <c r="F37" s="316"/>
      <c r="G37" s="321"/>
      <c r="H37" s="316"/>
      <c r="I37" s="322"/>
      <c r="J37" s="316"/>
      <c r="K37" s="317"/>
      <c r="L37" s="320"/>
      <c r="M37" s="323"/>
      <c r="N37" s="324"/>
      <c r="O37" s="130" t="e">
        <f t="shared" si="0"/>
        <v>#DIV/0!</v>
      </c>
    </row>
    <row r="38" spans="1:15" ht="50.1" hidden="1" customHeight="1" x14ac:dyDescent="0.25">
      <c r="A38" s="133" t="s">
        <v>184</v>
      </c>
      <c r="B38" s="320"/>
      <c r="C38" s="391"/>
      <c r="D38" s="392"/>
      <c r="E38" s="316"/>
      <c r="F38" s="316"/>
      <c r="G38" s="321"/>
      <c r="H38" s="316"/>
      <c r="I38" s="322"/>
      <c r="J38" s="316"/>
      <c r="K38" s="317"/>
      <c r="L38" s="320"/>
      <c r="M38" s="323"/>
      <c r="N38" s="324"/>
      <c r="O38" s="130" t="e">
        <f t="shared" si="0"/>
        <v>#DIV/0!</v>
      </c>
    </row>
    <row r="39" spans="1:15" ht="50.1" hidden="1" customHeight="1" x14ac:dyDescent="0.25">
      <c r="A39" s="133" t="s">
        <v>185</v>
      </c>
      <c r="B39" s="320"/>
      <c r="C39" s="391"/>
      <c r="D39" s="392"/>
      <c r="E39" s="316"/>
      <c r="F39" s="316"/>
      <c r="G39" s="321"/>
      <c r="H39" s="316"/>
      <c r="I39" s="322"/>
      <c r="J39" s="316"/>
      <c r="K39" s="317"/>
      <c r="L39" s="320"/>
      <c r="M39" s="323"/>
      <c r="N39" s="324"/>
      <c r="O39" s="130" t="e">
        <f t="shared" si="0"/>
        <v>#DIV/0!</v>
      </c>
    </row>
    <row r="40" spans="1:15" ht="50.1" hidden="1" customHeight="1" x14ac:dyDescent="0.25">
      <c r="A40" s="134" t="s">
        <v>186</v>
      </c>
      <c r="B40" s="320"/>
      <c r="C40" s="391"/>
      <c r="D40" s="392"/>
      <c r="E40" s="316"/>
      <c r="F40" s="316"/>
      <c r="G40" s="321"/>
      <c r="H40" s="316"/>
      <c r="I40" s="322"/>
      <c r="J40" s="316"/>
      <c r="K40" s="317"/>
      <c r="L40" s="320"/>
      <c r="M40" s="323"/>
      <c r="N40" s="324"/>
      <c r="O40" s="130" t="e">
        <f t="shared" si="0"/>
        <v>#DIV/0!</v>
      </c>
    </row>
    <row r="41" spans="1:15" ht="50.1" hidden="1" customHeight="1" x14ac:dyDescent="0.25">
      <c r="A41" s="133" t="s">
        <v>187</v>
      </c>
      <c r="B41" s="320"/>
      <c r="C41" s="391"/>
      <c r="D41" s="392"/>
      <c r="E41" s="316"/>
      <c r="F41" s="316"/>
      <c r="G41" s="321"/>
      <c r="H41" s="316"/>
      <c r="I41" s="322"/>
      <c r="J41" s="316"/>
      <c r="K41" s="317"/>
      <c r="L41" s="320"/>
      <c r="M41" s="323"/>
      <c r="N41" s="324"/>
      <c r="O41" s="130" t="e">
        <f t="shared" si="0"/>
        <v>#DIV/0!</v>
      </c>
    </row>
    <row r="42" spans="1:15" ht="50.1" hidden="1" customHeight="1" x14ac:dyDescent="0.25">
      <c r="A42" s="133" t="s">
        <v>188</v>
      </c>
      <c r="B42" s="320"/>
      <c r="C42" s="391"/>
      <c r="D42" s="392"/>
      <c r="E42" s="316"/>
      <c r="F42" s="316"/>
      <c r="G42" s="321"/>
      <c r="H42" s="316"/>
      <c r="I42" s="322"/>
      <c r="J42" s="316"/>
      <c r="K42" s="317"/>
      <c r="L42" s="320"/>
      <c r="M42" s="323"/>
      <c r="N42" s="324"/>
      <c r="O42" s="130" t="e">
        <f t="shared" si="0"/>
        <v>#DIV/0!</v>
      </c>
    </row>
    <row r="43" spans="1:15" ht="50.1" hidden="1" customHeight="1" x14ac:dyDescent="0.25">
      <c r="A43" s="133" t="s">
        <v>189</v>
      </c>
      <c r="B43" s="320"/>
      <c r="C43" s="391"/>
      <c r="D43" s="392"/>
      <c r="E43" s="316"/>
      <c r="F43" s="316"/>
      <c r="G43" s="321"/>
      <c r="H43" s="316"/>
      <c r="I43" s="322"/>
      <c r="J43" s="316"/>
      <c r="K43" s="317"/>
      <c r="L43" s="320"/>
      <c r="M43" s="323"/>
      <c r="N43" s="324"/>
      <c r="O43" s="130" t="e">
        <f t="shared" si="0"/>
        <v>#DIV/0!</v>
      </c>
    </row>
    <row r="44" spans="1:15" ht="50.1" hidden="1" customHeight="1" x14ac:dyDescent="0.25">
      <c r="A44" s="133" t="s">
        <v>190</v>
      </c>
      <c r="B44" s="320"/>
      <c r="C44" s="391"/>
      <c r="D44" s="392"/>
      <c r="E44" s="316"/>
      <c r="F44" s="316"/>
      <c r="G44" s="321"/>
      <c r="H44" s="316"/>
      <c r="I44" s="322"/>
      <c r="J44" s="316"/>
      <c r="K44" s="317"/>
      <c r="L44" s="320"/>
      <c r="M44" s="323"/>
      <c r="N44" s="324"/>
      <c r="O44" s="130" t="e">
        <f t="shared" si="0"/>
        <v>#DIV/0!</v>
      </c>
    </row>
    <row r="45" spans="1:15" ht="50.1" hidden="1" customHeight="1" x14ac:dyDescent="0.25">
      <c r="A45" s="134" t="s">
        <v>191</v>
      </c>
      <c r="B45" s="320"/>
      <c r="C45" s="391"/>
      <c r="D45" s="392"/>
      <c r="E45" s="316"/>
      <c r="F45" s="316"/>
      <c r="G45" s="321"/>
      <c r="H45" s="316"/>
      <c r="I45" s="322"/>
      <c r="J45" s="316"/>
      <c r="K45" s="317"/>
      <c r="L45" s="320"/>
      <c r="M45" s="323"/>
      <c r="N45" s="324"/>
      <c r="O45" s="130" t="e">
        <f t="shared" si="0"/>
        <v>#DIV/0!</v>
      </c>
    </row>
    <row r="46" spans="1:15" ht="50.1" hidden="1" customHeight="1" x14ac:dyDescent="0.25">
      <c r="A46" s="133" t="s">
        <v>192</v>
      </c>
      <c r="B46" s="320"/>
      <c r="C46" s="391"/>
      <c r="D46" s="392"/>
      <c r="E46" s="316"/>
      <c r="F46" s="316"/>
      <c r="G46" s="321"/>
      <c r="H46" s="316"/>
      <c r="I46" s="322"/>
      <c r="J46" s="316"/>
      <c r="K46" s="317"/>
      <c r="L46" s="320"/>
      <c r="M46" s="323"/>
      <c r="N46" s="324"/>
      <c r="O46" s="130" t="e">
        <f t="shared" si="0"/>
        <v>#DIV/0!</v>
      </c>
    </row>
    <row r="47" spans="1:15" ht="50.1" hidden="1" customHeight="1" x14ac:dyDescent="0.25">
      <c r="A47" s="133" t="s">
        <v>193</v>
      </c>
      <c r="B47" s="320"/>
      <c r="C47" s="391"/>
      <c r="D47" s="392"/>
      <c r="E47" s="316"/>
      <c r="F47" s="316"/>
      <c r="G47" s="321"/>
      <c r="H47" s="316"/>
      <c r="I47" s="322"/>
      <c r="J47" s="316"/>
      <c r="K47" s="317"/>
      <c r="L47" s="320"/>
      <c r="M47" s="323"/>
      <c r="N47" s="324"/>
      <c r="O47" s="130" t="e">
        <f t="shared" si="0"/>
        <v>#DIV/0!</v>
      </c>
    </row>
    <row r="48" spans="1:15" ht="50.1" hidden="1" customHeight="1" collapsed="1" x14ac:dyDescent="0.25">
      <c r="A48" s="134" t="s">
        <v>194</v>
      </c>
      <c r="B48" s="320"/>
      <c r="C48" s="391"/>
      <c r="D48" s="392"/>
      <c r="E48" s="316"/>
      <c r="F48" s="316"/>
      <c r="G48" s="321"/>
      <c r="H48" s="316"/>
      <c r="I48" s="322"/>
      <c r="J48" s="316"/>
      <c r="K48" s="317"/>
      <c r="L48" s="320"/>
      <c r="M48" s="323"/>
      <c r="N48" s="324"/>
      <c r="O48" s="130" t="e">
        <f t="shared" si="0"/>
        <v>#DIV/0!</v>
      </c>
    </row>
    <row r="49" spans="1:15" ht="50.1" hidden="1" customHeight="1" x14ac:dyDescent="0.25">
      <c r="A49" s="133" t="s">
        <v>195</v>
      </c>
      <c r="B49" s="320"/>
      <c r="C49" s="391"/>
      <c r="D49" s="392"/>
      <c r="E49" s="316"/>
      <c r="F49" s="316"/>
      <c r="G49" s="321"/>
      <c r="H49" s="316"/>
      <c r="I49" s="322"/>
      <c r="J49" s="316"/>
      <c r="K49" s="317"/>
      <c r="L49" s="320"/>
      <c r="M49" s="323"/>
      <c r="N49" s="324"/>
      <c r="O49" s="130" t="e">
        <f t="shared" si="0"/>
        <v>#DIV/0!</v>
      </c>
    </row>
    <row r="50" spans="1:15" ht="50.1" hidden="1" customHeight="1" x14ac:dyDescent="0.25">
      <c r="A50" s="133" t="s">
        <v>196</v>
      </c>
      <c r="B50" s="320"/>
      <c r="C50" s="391"/>
      <c r="D50" s="392"/>
      <c r="E50" s="316"/>
      <c r="F50" s="316"/>
      <c r="G50" s="321"/>
      <c r="H50" s="316"/>
      <c r="I50" s="322"/>
      <c r="J50" s="316"/>
      <c r="K50" s="317"/>
      <c r="L50" s="320"/>
      <c r="M50" s="323"/>
      <c r="N50" s="324"/>
      <c r="O50" s="130" t="e">
        <f t="shared" si="0"/>
        <v>#DIV/0!</v>
      </c>
    </row>
    <row r="51" spans="1:15" ht="50.1" hidden="1" customHeight="1" x14ac:dyDescent="0.25">
      <c r="A51" s="134" t="s">
        <v>197</v>
      </c>
      <c r="B51" s="320"/>
      <c r="C51" s="391"/>
      <c r="D51" s="392"/>
      <c r="E51" s="316"/>
      <c r="F51" s="316"/>
      <c r="G51" s="321"/>
      <c r="H51" s="316"/>
      <c r="I51" s="322"/>
      <c r="J51" s="316"/>
      <c r="K51" s="317"/>
      <c r="L51" s="320"/>
      <c r="M51" s="323"/>
      <c r="N51" s="324"/>
      <c r="O51" s="130" t="e">
        <f t="shared" si="0"/>
        <v>#DIV/0!</v>
      </c>
    </row>
    <row r="52" spans="1:15" ht="50.1" hidden="1" customHeight="1" x14ac:dyDescent="0.25">
      <c r="A52" s="133" t="s">
        <v>198</v>
      </c>
      <c r="B52" s="320"/>
      <c r="C52" s="391"/>
      <c r="D52" s="392"/>
      <c r="E52" s="316"/>
      <c r="F52" s="316"/>
      <c r="G52" s="321"/>
      <c r="H52" s="316"/>
      <c r="I52" s="322"/>
      <c r="J52" s="316"/>
      <c r="K52" s="317"/>
      <c r="L52" s="320"/>
      <c r="M52" s="323"/>
      <c r="N52" s="324"/>
      <c r="O52" s="130" t="e">
        <f t="shared" si="0"/>
        <v>#DIV/0!</v>
      </c>
    </row>
    <row r="53" spans="1:15" ht="50.1" hidden="1" customHeight="1" x14ac:dyDescent="0.25">
      <c r="A53" s="133" t="s">
        <v>199</v>
      </c>
      <c r="B53" s="320"/>
      <c r="C53" s="391"/>
      <c r="D53" s="392"/>
      <c r="E53" s="316"/>
      <c r="F53" s="316"/>
      <c r="G53" s="321"/>
      <c r="H53" s="316"/>
      <c r="I53" s="322"/>
      <c r="J53" s="316"/>
      <c r="K53" s="317"/>
      <c r="L53" s="320"/>
      <c r="M53" s="323"/>
      <c r="N53" s="324"/>
      <c r="O53" s="130" t="e">
        <f t="shared" si="0"/>
        <v>#DIV/0!</v>
      </c>
    </row>
    <row r="54" spans="1:15" ht="50.1" hidden="1" customHeight="1" x14ac:dyDescent="0.25">
      <c r="A54" s="134" t="s">
        <v>200</v>
      </c>
      <c r="B54" s="320"/>
      <c r="C54" s="391"/>
      <c r="D54" s="392"/>
      <c r="E54" s="316"/>
      <c r="F54" s="316"/>
      <c r="G54" s="321"/>
      <c r="H54" s="316"/>
      <c r="I54" s="322"/>
      <c r="J54" s="316"/>
      <c r="K54" s="317"/>
      <c r="L54" s="320"/>
      <c r="M54" s="323"/>
      <c r="N54" s="324"/>
      <c r="O54" s="130" t="e">
        <f t="shared" si="0"/>
        <v>#DIV/0!</v>
      </c>
    </row>
    <row r="55" spans="1:15" ht="50.1" hidden="1" customHeight="1" x14ac:dyDescent="0.25">
      <c r="A55" s="133" t="s">
        <v>201</v>
      </c>
      <c r="B55" s="320"/>
      <c r="C55" s="391"/>
      <c r="D55" s="392"/>
      <c r="E55" s="316"/>
      <c r="F55" s="316"/>
      <c r="G55" s="321"/>
      <c r="H55" s="316"/>
      <c r="I55" s="322"/>
      <c r="J55" s="316"/>
      <c r="K55" s="317"/>
      <c r="L55" s="320"/>
      <c r="M55" s="323"/>
      <c r="N55" s="324"/>
      <c r="O55" s="130" t="e">
        <f t="shared" si="0"/>
        <v>#DIV/0!</v>
      </c>
    </row>
    <row r="56" spans="1:15" ht="50.1" hidden="1" customHeight="1" x14ac:dyDescent="0.25">
      <c r="A56" s="133" t="s">
        <v>202</v>
      </c>
      <c r="B56" s="320"/>
      <c r="C56" s="391"/>
      <c r="D56" s="392"/>
      <c r="E56" s="316"/>
      <c r="F56" s="316"/>
      <c r="G56" s="321"/>
      <c r="H56" s="316"/>
      <c r="I56" s="322"/>
      <c r="J56" s="316"/>
      <c r="K56" s="317"/>
      <c r="L56" s="320"/>
      <c r="M56" s="323"/>
      <c r="N56" s="324"/>
      <c r="O56" s="130" t="e">
        <f t="shared" si="0"/>
        <v>#DIV/0!</v>
      </c>
    </row>
    <row r="57" spans="1:15" ht="50.1" hidden="1" customHeight="1" x14ac:dyDescent="0.25">
      <c r="A57" s="134" t="s">
        <v>203</v>
      </c>
      <c r="B57" s="320"/>
      <c r="C57" s="391"/>
      <c r="D57" s="392"/>
      <c r="E57" s="316"/>
      <c r="F57" s="316"/>
      <c r="G57" s="321"/>
      <c r="H57" s="316"/>
      <c r="I57" s="322"/>
      <c r="J57" s="316"/>
      <c r="K57" s="317"/>
      <c r="L57" s="320"/>
      <c r="M57" s="323"/>
      <c r="N57" s="324"/>
      <c r="O57" s="130" t="e">
        <f t="shared" si="0"/>
        <v>#DIV/0!</v>
      </c>
    </row>
    <row r="58" spans="1:15" ht="50.1" hidden="1" customHeight="1" x14ac:dyDescent="0.25">
      <c r="A58" s="133" t="s">
        <v>204</v>
      </c>
      <c r="B58" s="320"/>
      <c r="C58" s="391"/>
      <c r="D58" s="392"/>
      <c r="E58" s="316"/>
      <c r="F58" s="316"/>
      <c r="G58" s="321"/>
      <c r="H58" s="316"/>
      <c r="I58" s="322"/>
      <c r="J58" s="316"/>
      <c r="K58" s="317"/>
      <c r="L58" s="320"/>
      <c r="M58" s="323"/>
      <c r="N58" s="324"/>
      <c r="O58" s="130" t="e">
        <f t="shared" si="0"/>
        <v>#DIV/0!</v>
      </c>
    </row>
    <row r="59" spans="1:15" ht="50.1" hidden="1" customHeight="1" collapsed="1" x14ac:dyDescent="0.25">
      <c r="A59" s="133" t="s">
        <v>205</v>
      </c>
      <c r="B59" s="320"/>
      <c r="C59" s="391"/>
      <c r="D59" s="392"/>
      <c r="E59" s="316"/>
      <c r="F59" s="316"/>
      <c r="G59" s="321"/>
      <c r="H59" s="316"/>
      <c r="I59" s="322"/>
      <c r="J59" s="316"/>
      <c r="K59" s="317"/>
      <c r="L59" s="320"/>
      <c r="M59" s="323"/>
      <c r="N59" s="324"/>
      <c r="O59" s="130" t="e">
        <f t="shared" si="0"/>
        <v>#DIV/0!</v>
      </c>
    </row>
    <row r="60" spans="1:15" ht="50.1" hidden="1" customHeight="1" x14ac:dyDescent="0.25">
      <c r="A60" s="133" t="s">
        <v>206</v>
      </c>
      <c r="B60" s="320"/>
      <c r="C60" s="391"/>
      <c r="D60" s="392"/>
      <c r="E60" s="316"/>
      <c r="F60" s="316"/>
      <c r="G60" s="321"/>
      <c r="H60" s="316"/>
      <c r="I60" s="322"/>
      <c r="J60" s="316"/>
      <c r="K60" s="317"/>
      <c r="L60" s="320"/>
      <c r="M60" s="323"/>
      <c r="N60" s="324"/>
      <c r="O60" s="130" t="e">
        <f t="shared" si="0"/>
        <v>#DIV/0!</v>
      </c>
    </row>
    <row r="61" spans="1:15" ht="50.1" hidden="1" customHeight="1" x14ac:dyDescent="0.25">
      <c r="A61" s="133" t="s">
        <v>207</v>
      </c>
      <c r="B61" s="320"/>
      <c r="C61" s="391"/>
      <c r="D61" s="392"/>
      <c r="E61" s="316"/>
      <c r="F61" s="316"/>
      <c r="G61" s="321"/>
      <c r="H61" s="316"/>
      <c r="I61" s="322"/>
      <c r="J61" s="316"/>
      <c r="K61" s="317"/>
      <c r="L61" s="320"/>
      <c r="M61" s="323"/>
      <c r="N61" s="324"/>
      <c r="O61" s="130" t="e">
        <f t="shared" si="0"/>
        <v>#DIV/0!</v>
      </c>
    </row>
    <row r="62" spans="1:15" ht="50.1" hidden="1" customHeight="1" x14ac:dyDescent="0.25">
      <c r="A62" s="134" t="s">
        <v>208</v>
      </c>
      <c r="B62" s="320"/>
      <c r="C62" s="391"/>
      <c r="D62" s="392"/>
      <c r="E62" s="316"/>
      <c r="F62" s="316"/>
      <c r="G62" s="321"/>
      <c r="H62" s="316"/>
      <c r="I62" s="322"/>
      <c r="J62" s="316"/>
      <c r="K62" s="317"/>
      <c r="L62" s="320"/>
      <c r="M62" s="323"/>
      <c r="N62" s="324"/>
      <c r="O62" s="130" t="e">
        <f t="shared" si="0"/>
        <v>#DIV/0!</v>
      </c>
    </row>
    <row r="63" spans="1:15" ht="50.1" hidden="1" customHeight="1" x14ac:dyDescent="0.25">
      <c r="A63" s="133" t="s">
        <v>209</v>
      </c>
      <c r="B63" s="320"/>
      <c r="C63" s="391"/>
      <c r="D63" s="392"/>
      <c r="E63" s="316"/>
      <c r="F63" s="316"/>
      <c r="G63" s="321"/>
      <c r="H63" s="316"/>
      <c r="I63" s="322"/>
      <c r="J63" s="316"/>
      <c r="K63" s="317"/>
      <c r="L63" s="320"/>
      <c r="M63" s="323"/>
      <c r="N63" s="324"/>
      <c r="O63" s="130" t="e">
        <f t="shared" si="0"/>
        <v>#DIV/0!</v>
      </c>
    </row>
    <row r="64" spans="1:15" ht="50.1" hidden="1" customHeight="1" x14ac:dyDescent="0.25">
      <c r="A64" s="133" t="s">
        <v>210</v>
      </c>
      <c r="B64" s="320"/>
      <c r="C64" s="391"/>
      <c r="D64" s="392"/>
      <c r="E64" s="316"/>
      <c r="F64" s="316"/>
      <c r="G64" s="321"/>
      <c r="H64" s="316"/>
      <c r="I64" s="322"/>
      <c r="J64" s="316"/>
      <c r="K64" s="317"/>
      <c r="L64" s="320"/>
      <c r="M64" s="323"/>
      <c r="N64" s="324"/>
      <c r="O64" s="130" t="e">
        <f t="shared" si="0"/>
        <v>#DIV/0!</v>
      </c>
    </row>
    <row r="65" spans="1:15" ht="50.1" hidden="1" customHeight="1" x14ac:dyDescent="0.25">
      <c r="A65" s="134" t="s">
        <v>211</v>
      </c>
      <c r="B65" s="320"/>
      <c r="C65" s="391"/>
      <c r="D65" s="392"/>
      <c r="E65" s="316"/>
      <c r="F65" s="316"/>
      <c r="G65" s="321"/>
      <c r="H65" s="316"/>
      <c r="I65" s="322"/>
      <c r="J65" s="316"/>
      <c r="K65" s="317"/>
      <c r="L65" s="320"/>
      <c r="M65" s="323"/>
      <c r="N65" s="324"/>
      <c r="O65" s="130" t="e">
        <f t="shared" si="0"/>
        <v>#DIV/0!</v>
      </c>
    </row>
    <row r="66" spans="1:15" ht="50.1" hidden="1" customHeight="1" x14ac:dyDescent="0.25">
      <c r="A66" s="133" t="s">
        <v>212</v>
      </c>
      <c r="B66" s="320"/>
      <c r="C66" s="391"/>
      <c r="D66" s="392"/>
      <c r="E66" s="316"/>
      <c r="F66" s="316"/>
      <c r="G66" s="321"/>
      <c r="H66" s="316"/>
      <c r="I66" s="322"/>
      <c r="J66" s="316"/>
      <c r="K66" s="317"/>
      <c r="L66" s="320"/>
      <c r="M66" s="323"/>
      <c r="N66" s="324"/>
      <c r="O66" s="130" t="e">
        <f t="shared" si="0"/>
        <v>#DIV/0!</v>
      </c>
    </row>
    <row r="67" spans="1:15" ht="50.1" hidden="1" customHeight="1" x14ac:dyDescent="0.25">
      <c r="A67" s="133" t="s">
        <v>213</v>
      </c>
      <c r="B67" s="320"/>
      <c r="C67" s="391"/>
      <c r="D67" s="392"/>
      <c r="E67" s="316"/>
      <c r="F67" s="316"/>
      <c r="G67" s="321"/>
      <c r="H67" s="316"/>
      <c r="I67" s="322"/>
      <c r="J67" s="316"/>
      <c r="K67" s="317"/>
      <c r="L67" s="320"/>
      <c r="M67" s="323"/>
      <c r="N67" s="324"/>
      <c r="O67" s="130" t="e">
        <f t="shared" si="0"/>
        <v>#DIV/0!</v>
      </c>
    </row>
    <row r="68" spans="1:15" ht="50.1" hidden="1" customHeight="1" x14ac:dyDescent="0.25">
      <c r="A68" s="134" t="s">
        <v>214</v>
      </c>
      <c r="B68" s="320"/>
      <c r="C68" s="391"/>
      <c r="D68" s="392"/>
      <c r="E68" s="316"/>
      <c r="F68" s="316"/>
      <c r="G68" s="321"/>
      <c r="H68" s="316"/>
      <c r="I68" s="322"/>
      <c r="J68" s="316"/>
      <c r="K68" s="317"/>
      <c r="L68" s="320"/>
      <c r="M68" s="323"/>
      <c r="N68" s="324"/>
      <c r="O68" s="130" t="e">
        <f t="shared" si="0"/>
        <v>#DIV/0!</v>
      </c>
    </row>
    <row r="69" spans="1:15" ht="50.1" hidden="1" customHeight="1" x14ac:dyDescent="0.25">
      <c r="A69" s="133" t="s">
        <v>215</v>
      </c>
      <c r="B69" s="320"/>
      <c r="C69" s="391"/>
      <c r="D69" s="392"/>
      <c r="E69" s="316"/>
      <c r="F69" s="316"/>
      <c r="G69" s="321"/>
      <c r="H69" s="316"/>
      <c r="I69" s="322"/>
      <c r="J69" s="316"/>
      <c r="K69" s="317"/>
      <c r="L69" s="320"/>
      <c r="M69" s="323"/>
      <c r="N69" s="324"/>
      <c r="O69" s="130" t="e">
        <f t="shared" si="0"/>
        <v>#DIV/0!</v>
      </c>
    </row>
    <row r="70" spans="1:15" ht="50.1" hidden="1" customHeight="1" collapsed="1" x14ac:dyDescent="0.25">
      <c r="A70" s="133" t="s">
        <v>216</v>
      </c>
      <c r="B70" s="320"/>
      <c r="C70" s="391"/>
      <c r="D70" s="392"/>
      <c r="E70" s="316"/>
      <c r="F70" s="316"/>
      <c r="G70" s="321"/>
      <c r="H70" s="316"/>
      <c r="I70" s="322"/>
      <c r="J70" s="316"/>
      <c r="K70" s="317"/>
      <c r="L70" s="320"/>
      <c r="M70" s="323"/>
      <c r="N70" s="324"/>
      <c r="O70" s="130" t="e">
        <f t="shared" si="0"/>
        <v>#DIV/0!</v>
      </c>
    </row>
    <row r="71" spans="1:15" ht="50.1" hidden="1" customHeight="1" x14ac:dyDescent="0.25">
      <c r="A71" s="134" t="s">
        <v>217</v>
      </c>
      <c r="B71" s="320"/>
      <c r="C71" s="391"/>
      <c r="D71" s="392"/>
      <c r="E71" s="316"/>
      <c r="F71" s="316"/>
      <c r="G71" s="321"/>
      <c r="H71" s="316"/>
      <c r="I71" s="322"/>
      <c r="J71" s="316"/>
      <c r="K71" s="317"/>
      <c r="L71" s="320"/>
      <c r="M71" s="323"/>
      <c r="N71" s="324"/>
      <c r="O71" s="130" t="e">
        <f t="shared" si="0"/>
        <v>#DIV/0!</v>
      </c>
    </row>
    <row r="72" spans="1:15" ht="50.1" hidden="1" customHeight="1" x14ac:dyDescent="0.25">
      <c r="A72" s="133" t="s">
        <v>218</v>
      </c>
      <c r="B72" s="320"/>
      <c r="C72" s="391"/>
      <c r="D72" s="392"/>
      <c r="E72" s="316"/>
      <c r="F72" s="316"/>
      <c r="G72" s="321"/>
      <c r="H72" s="316"/>
      <c r="I72" s="322"/>
      <c r="J72" s="316"/>
      <c r="K72" s="317"/>
      <c r="L72" s="320"/>
      <c r="M72" s="323"/>
      <c r="N72" s="324"/>
      <c r="O72" s="130" t="e">
        <f t="shared" si="0"/>
        <v>#DIV/0!</v>
      </c>
    </row>
    <row r="73" spans="1:15" ht="50.1" hidden="1" customHeight="1" x14ac:dyDescent="0.25">
      <c r="A73" s="133" t="s">
        <v>219</v>
      </c>
      <c r="B73" s="320"/>
      <c r="C73" s="391"/>
      <c r="D73" s="392"/>
      <c r="E73" s="316"/>
      <c r="F73" s="316"/>
      <c r="G73" s="321"/>
      <c r="H73" s="316"/>
      <c r="I73" s="322"/>
      <c r="J73" s="316"/>
      <c r="K73" s="317"/>
      <c r="L73" s="320"/>
      <c r="M73" s="323"/>
      <c r="N73" s="324"/>
      <c r="O73" s="130" t="e">
        <f t="shared" si="0"/>
        <v>#DIV/0!</v>
      </c>
    </row>
    <row r="74" spans="1:15" ht="50.1" hidden="1" customHeight="1" x14ac:dyDescent="0.25">
      <c r="A74" s="134" t="s">
        <v>220</v>
      </c>
      <c r="B74" s="320"/>
      <c r="C74" s="391"/>
      <c r="D74" s="392"/>
      <c r="E74" s="316"/>
      <c r="F74" s="316"/>
      <c r="G74" s="321"/>
      <c r="H74" s="316"/>
      <c r="I74" s="322"/>
      <c r="J74" s="316"/>
      <c r="K74" s="317"/>
      <c r="L74" s="320"/>
      <c r="M74" s="323"/>
      <c r="N74" s="324"/>
      <c r="O74" s="130" t="e">
        <f t="shared" ref="O74:O137" si="1">IF(N74&lt;0,0,1-(N74/M74))</f>
        <v>#DIV/0!</v>
      </c>
    </row>
    <row r="75" spans="1:15" ht="50.1" hidden="1" customHeight="1" x14ac:dyDescent="0.25">
      <c r="A75" s="133" t="s">
        <v>221</v>
      </c>
      <c r="B75" s="320"/>
      <c r="C75" s="391"/>
      <c r="D75" s="392"/>
      <c r="E75" s="316"/>
      <c r="F75" s="316"/>
      <c r="G75" s="321"/>
      <c r="H75" s="316"/>
      <c r="I75" s="322"/>
      <c r="J75" s="316"/>
      <c r="K75" s="317"/>
      <c r="L75" s="320"/>
      <c r="M75" s="323"/>
      <c r="N75" s="324"/>
      <c r="O75" s="130" t="e">
        <f t="shared" si="1"/>
        <v>#DIV/0!</v>
      </c>
    </row>
    <row r="76" spans="1:15" ht="50.1" hidden="1" customHeight="1" x14ac:dyDescent="0.25">
      <c r="A76" s="133" t="s">
        <v>222</v>
      </c>
      <c r="B76" s="320"/>
      <c r="C76" s="391"/>
      <c r="D76" s="392"/>
      <c r="E76" s="316"/>
      <c r="F76" s="316"/>
      <c r="G76" s="321"/>
      <c r="H76" s="316"/>
      <c r="I76" s="322"/>
      <c r="J76" s="316"/>
      <c r="K76" s="317"/>
      <c r="L76" s="320"/>
      <c r="M76" s="323"/>
      <c r="N76" s="324"/>
      <c r="O76" s="130" t="e">
        <f t="shared" si="1"/>
        <v>#DIV/0!</v>
      </c>
    </row>
    <row r="77" spans="1:15" ht="50.1" hidden="1" customHeight="1" x14ac:dyDescent="0.25">
      <c r="A77" s="133" t="s">
        <v>223</v>
      </c>
      <c r="B77" s="320"/>
      <c r="C77" s="391"/>
      <c r="D77" s="392"/>
      <c r="E77" s="316"/>
      <c r="F77" s="316"/>
      <c r="G77" s="321"/>
      <c r="H77" s="316"/>
      <c r="I77" s="322"/>
      <c r="J77" s="316"/>
      <c r="K77" s="317"/>
      <c r="L77" s="320"/>
      <c r="M77" s="323"/>
      <c r="N77" s="324"/>
      <c r="O77" s="130" t="e">
        <f t="shared" si="1"/>
        <v>#DIV/0!</v>
      </c>
    </row>
    <row r="78" spans="1:15" ht="50.1" hidden="1" customHeight="1" x14ac:dyDescent="0.25">
      <c r="A78" s="133" t="s">
        <v>224</v>
      </c>
      <c r="B78" s="320"/>
      <c r="C78" s="391"/>
      <c r="D78" s="392"/>
      <c r="E78" s="316"/>
      <c r="F78" s="316"/>
      <c r="G78" s="321"/>
      <c r="H78" s="316"/>
      <c r="I78" s="322"/>
      <c r="J78" s="316"/>
      <c r="K78" s="317"/>
      <c r="L78" s="320"/>
      <c r="M78" s="323"/>
      <c r="N78" s="324"/>
      <c r="O78" s="130" t="e">
        <f t="shared" si="1"/>
        <v>#DIV/0!</v>
      </c>
    </row>
    <row r="79" spans="1:15" ht="50.1" hidden="1" customHeight="1" x14ac:dyDescent="0.25">
      <c r="A79" s="134" t="s">
        <v>225</v>
      </c>
      <c r="B79" s="320"/>
      <c r="C79" s="391"/>
      <c r="D79" s="392"/>
      <c r="E79" s="316"/>
      <c r="F79" s="316"/>
      <c r="G79" s="321"/>
      <c r="H79" s="316"/>
      <c r="I79" s="322"/>
      <c r="J79" s="316"/>
      <c r="K79" s="317"/>
      <c r="L79" s="320"/>
      <c r="M79" s="323"/>
      <c r="N79" s="324"/>
      <c r="O79" s="130" t="e">
        <f t="shared" si="1"/>
        <v>#DIV/0!</v>
      </c>
    </row>
    <row r="80" spans="1:15" ht="50.1" hidden="1" customHeight="1" x14ac:dyDescent="0.25">
      <c r="A80" s="133" t="s">
        <v>226</v>
      </c>
      <c r="B80" s="320"/>
      <c r="C80" s="391"/>
      <c r="D80" s="392"/>
      <c r="E80" s="316"/>
      <c r="F80" s="316"/>
      <c r="G80" s="321"/>
      <c r="H80" s="316"/>
      <c r="I80" s="322"/>
      <c r="J80" s="316"/>
      <c r="K80" s="317"/>
      <c r="L80" s="320"/>
      <c r="M80" s="323"/>
      <c r="N80" s="324"/>
      <c r="O80" s="130" t="e">
        <f t="shared" si="1"/>
        <v>#DIV/0!</v>
      </c>
    </row>
    <row r="81" spans="1:15" ht="50.1" hidden="1" customHeight="1" collapsed="1" x14ac:dyDescent="0.25">
      <c r="A81" s="133" t="s">
        <v>227</v>
      </c>
      <c r="B81" s="320"/>
      <c r="C81" s="391"/>
      <c r="D81" s="392"/>
      <c r="E81" s="316"/>
      <c r="F81" s="316"/>
      <c r="G81" s="321"/>
      <c r="H81" s="316"/>
      <c r="I81" s="322"/>
      <c r="J81" s="316"/>
      <c r="K81" s="317"/>
      <c r="L81" s="320"/>
      <c r="M81" s="323"/>
      <c r="N81" s="324"/>
      <c r="O81" s="130" t="e">
        <f t="shared" si="1"/>
        <v>#DIV/0!</v>
      </c>
    </row>
    <row r="82" spans="1:15" ht="50.1" hidden="1" customHeight="1" x14ac:dyDescent="0.25">
      <c r="A82" s="134" t="s">
        <v>228</v>
      </c>
      <c r="B82" s="320"/>
      <c r="C82" s="391"/>
      <c r="D82" s="392"/>
      <c r="E82" s="316"/>
      <c r="F82" s="316"/>
      <c r="G82" s="321"/>
      <c r="H82" s="316"/>
      <c r="I82" s="322"/>
      <c r="J82" s="316"/>
      <c r="K82" s="317"/>
      <c r="L82" s="320"/>
      <c r="M82" s="323"/>
      <c r="N82" s="324"/>
      <c r="O82" s="130" t="e">
        <f t="shared" si="1"/>
        <v>#DIV/0!</v>
      </c>
    </row>
    <row r="83" spans="1:15" ht="50.1" hidden="1" customHeight="1" x14ac:dyDescent="0.25">
      <c r="A83" s="133" t="s">
        <v>229</v>
      </c>
      <c r="B83" s="320"/>
      <c r="C83" s="391"/>
      <c r="D83" s="392"/>
      <c r="E83" s="316"/>
      <c r="F83" s="316"/>
      <c r="G83" s="321"/>
      <c r="H83" s="316"/>
      <c r="I83" s="322"/>
      <c r="J83" s="316"/>
      <c r="K83" s="317"/>
      <c r="L83" s="320"/>
      <c r="M83" s="323"/>
      <c r="N83" s="324"/>
      <c r="O83" s="130" t="e">
        <f t="shared" si="1"/>
        <v>#DIV/0!</v>
      </c>
    </row>
    <row r="84" spans="1:15" ht="50.1" hidden="1" customHeight="1" x14ac:dyDescent="0.25">
      <c r="A84" s="133" t="s">
        <v>230</v>
      </c>
      <c r="B84" s="320"/>
      <c r="C84" s="391"/>
      <c r="D84" s="392"/>
      <c r="E84" s="316"/>
      <c r="F84" s="316"/>
      <c r="G84" s="321"/>
      <c r="H84" s="316"/>
      <c r="I84" s="322"/>
      <c r="J84" s="316"/>
      <c r="K84" s="317"/>
      <c r="L84" s="320"/>
      <c r="M84" s="323"/>
      <c r="N84" s="324"/>
      <c r="O84" s="130" t="e">
        <f t="shared" si="1"/>
        <v>#DIV/0!</v>
      </c>
    </row>
    <row r="85" spans="1:15" ht="50.1" hidden="1" customHeight="1" x14ac:dyDescent="0.25">
      <c r="A85" s="134" t="s">
        <v>231</v>
      </c>
      <c r="B85" s="320"/>
      <c r="C85" s="391"/>
      <c r="D85" s="392"/>
      <c r="E85" s="316"/>
      <c r="F85" s="316"/>
      <c r="G85" s="321"/>
      <c r="H85" s="316"/>
      <c r="I85" s="322"/>
      <c r="J85" s="316"/>
      <c r="K85" s="317"/>
      <c r="L85" s="320"/>
      <c r="M85" s="323"/>
      <c r="N85" s="324"/>
      <c r="O85" s="130" t="e">
        <f t="shared" si="1"/>
        <v>#DIV/0!</v>
      </c>
    </row>
    <row r="86" spans="1:15" ht="50.1" hidden="1" customHeight="1" x14ac:dyDescent="0.25">
      <c r="A86" s="133" t="s">
        <v>232</v>
      </c>
      <c r="B86" s="320"/>
      <c r="C86" s="391"/>
      <c r="D86" s="392"/>
      <c r="E86" s="316"/>
      <c r="F86" s="316"/>
      <c r="G86" s="321"/>
      <c r="H86" s="316"/>
      <c r="I86" s="322"/>
      <c r="J86" s="316"/>
      <c r="K86" s="317"/>
      <c r="L86" s="320"/>
      <c r="M86" s="323"/>
      <c r="N86" s="324"/>
      <c r="O86" s="130" t="e">
        <f t="shared" si="1"/>
        <v>#DIV/0!</v>
      </c>
    </row>
    <row r="87" spans="1:15" ht="50.1" hidden="1" customHeight="1" x14ac:dyDescent="0.25">
      <c r="A87" s="133" t="s">
        <v>233</v>
      </c>
      <c r="B87" s="320"/>
      <c r="C87" s="391"/>
      <c r="D87" s="392"/>
      <c r="E87" s="316"/>
      <c r="F87" s="316"/>
      <c r="G87" s="321"/>
      <c r="H87" s="316"/>
      <c r="I87" s="322"/>
      <c r="J87" s="316"/>
      <c r="K87" s="317"/>
      <c r="L87" s="320"/>
      <c r="M87" s="323"/>
      <c r="N87" s="324"/>
      <c r="O87" s="130" t="e">
        <f t="shared" si="1"/>
        <v>#DIV/0!</v>
      </c>
    </row>
    <row r="88" spans="1:15" ht="50.1" hidden="1" customHeight="1" x14ac:dyDescent="0.25">
      <c r="A88" s="134" t="s">
        <v>234</v>
      </c>
      <c r="B88" s="320"/>
      <c r="C88" s="391"/>
      <c r="D88" s="392"/>
      <c r="E88" s="316"/>
      <c r="F88" s="316"/>
      <c r="G88" s="321"/>
      <c r="H88" s="316"/>
      <c r="I88" s="322"/>
      <c r="J88" s="316"/>
      <c r="K88" s="317"/>
      <c r="L88" s="320"/>
      <c r="M88" s="323"/>
      <c r="N88" s="324"/>
      <c r="O88" s="130" t="e">
        <f t="shared" si="1"/>
        <v>#DIV/0!</v>
      </c>
    </row>
    <row r="89" spans="1:15" ht="50.1" hidden="1" customHeight="1" x14ac:dyDescent="0.25">
      <c r="A89" s="133" t="s">
        <v>235</v>
      </c>
      <c r="B89" s="320"/>
      <c r="C89" s="391"/>
      <c r="D89" s="392"/>
      <c r="E89" s="316"/>
      <c r="F89" s="316"/>
      <c r="G89" s="321"/>
      <c r="H89" s="316"/>
      <c r="I89" s="322"/>
      <c r="J89" s="316"/>
      <c r="K89" s="317"/>
      <c r="L89" s="320"/>
      <c r="M89" s="323"/>
      <c r="N89" s="324"/>
      <c r="O89" s="130" t="e">
        <f t="shared" si="1"/>
        <v>#DIV/0!</v>
      </c>
    </row>
    <row r="90" spans="1:15" ht="50.1" hidden="1" customHeight="1" x14ac:dyDescent="0.25">
      <c r="A90" s="133" t="s">
        <v>236</v>
      </c>
      <c r="B90" s="320"/>
      <c r="C90" s="391"/>
      <c r="D90" s="392"/>
      <c r="E90" s="316"/>
      <c r="F90" s="316"/>
      <c r="G90" s="321"/>
      <c r="H90" s="316"/>
      <c r="I90" s="322"/>
      <c r="J90" s="316"/>
      <c r="K90" s="317"/>
      <c r="L90" s="320"/>
      <c r="M90" s="323"/>
      <c r="N90" s="324"/>
      <c r="O90" s="130" t="e">
        <f t="shared" si="1"/>
        <v>#DIV/0!</v>
      </c>
    </row>
    <row r="91" spans="1:15" ht="50.1" hidden="1" customHeight="1" x14ac:dyDescent="0.25">
      <c r="A91" s="134" t="s">
        <v>237</v>
      </c>
      <c r="B91" s="320"/>
      <c r="C91" s="391"/>
      <c r="D91" s="392"/>
      <c r="E91" s="316"/>
      <c r="F91" s="316"/>
      <c r="G91" s="321"/>
      <c r="H91" s="316"/>
      <c r="I91" s="322"/>
      <c r="J91" s="316"/>
      <c r="K91" s="317"/>
      <c r="L91" s="320"/>
      <c r="M91" s="323"/>
      <c r="N91" s="324"/>
      <c r="O91" s="130" t="e">
        <f t="shared" si="1"/>
        <v>#DIV/0!</v>
      </c>
    </row>
    <row r="92" spans="1:15" ht="50.1" hidden="1" customHeight="1" x14ac:dyDescent="0.25">
      <c r="A92" s="133" t="s">
        <v>238</v>
      </c>
      <c r="B92" s="320"/>
      <c r="C92" s="391"/>
      <c r="D92" s="392"/>
      <c r="E92" s="316"/>
      <c r="F92" s="316"/>
      <c r="G92" s="321"/>
      <c r="H92" s="316"/>
      <c r="I92" s="322"/>
      <c r="J92" s="316"/>
      <c r="K92" s="317"/>
      <c r="L92" s="320"/>
      <c r="M92" s="323"/>
      <c r="N92" s="324"/>
      <c r="O92" s="130" t="e">
        <f t="shared" si="1"/>
        <v>#DIV/0!</v>
      </c>
    </row>
    <row r="93" spans="1:15" ht="50.1" hidden="1" customHeight="1" x14ac:dyDescent="0.25">
      <c r="A93" s="133" t="s">
        <v>239</v>
      </c>
      <c r="B93" s="320"/>
      <c r="C93" s="391"/>
      <c r="D93" s="392"/>
      <c r="E93" s="316"/>
      <c r="F93" s="316"/>
      <c r="G93" s="321"/>
      <c r="H93" s="316"/>
      <c r="I93" s="322"/>
      <c r="J93" s="316"/>
      <c r="K93" s="317"/>
      <c r="L93" s="320"/>
      <c r="M93" s="323"/>
      <c r="N93" s="324"/>
      <c r="O93" s="130" t="e">
        <f t="shared" si="1"/>
        <v>#DIV/0!</v>
      </c>
    </row>
    <row r="94" spans="1:15" ht="50.1" hidden="1" customHeight="1" x14ac:dyDescent="0.25">
      <c r="A94" s="133" t="s">
        <v>240</v>
      </c>
      <c r="B94" s="320"/>
      <c r="C94" s="391"/>
      <c r="D94" s="392"/>
      <c r="E94" s="316"/>
      <c r="F94" s="316"/>
      <c r="G94" s="321"/>
      <c r="H94" s="316"/>
      <c r="I94" s="322"/>
      <c r="J94" s="316"/>
      <c r="K94" s="317"/>
      <c r="L94" s="320"/>
      <c r="M94" s="323"/>
      <c r="N94" s="324"/>
      <c r="O94" s="130" t="e">
        <f t="shared" si="1"/>
        <v>#DIV/0!</v>
      </c>
    </row>
    <row r="95" spans="1:15" ht="50.1" hidden="1" customHeight="1" x14ac:dyDescent="0.25">
      <c r="A95" s="133" t="s">
        <v>241</v>
      </c>
      <c r="B95" s="320"/>
      <c r="C95" s="391"/>
      <c r="D95" s="392"/>
      <c r="E95" s="316"/>
      <c r="F95" s="316"/>
      <c r="G95" s="321"/>
      <c r="H95" s="316"/>
      <c r="I95" s="322"/>
      <c r="J95" s="316"/>
      <c r="K95" s="317"/>
      <c r="L95" s="320"/>
      <c r="M95" s="323"/>
      <c r="N95" s="324"/>
      <c r="O95" s="130" t="e">
        <f t="shared" si="1"/>
        <v>#DIV/0!</v>
      </c>
    </row>
    <row r="96" spans="1:15" ht="50.1" hidden="1" customHeight="1" x14ac:dyDescent="0.25">
      <c r="A96" s="134" t="s">
        <v>242</v>
      </c>
      <c r="B96" s="320"/>
      <c r="C96" s="391"/>
      <c r="D96" s="392"/>
      <c r="E96" s="316"/>
      <c r="F96" s="316"/>
      <c r="G96" s="321"/>
      <c r="H96" s="316"/>
      <c r="I96" s="322"/>
      <c r="J96" s="316"/>
      <c r="K96" s="317"/>
      <c r="L96" s="320"/>
      <c r="M96" s="323"/>
      <c r="N96" s="324"/>
      <c r="O96" s="130" t="e">
        <f t="shared" si="1"/>
        <v>#DIV/0!</v>
      </c>
    </row>
    <row r="97" spans="1:15" ht="50.1" hidden="1" customHeight="1" x14ac:dyDescent="0.25">
      <c r="A97" s="133" t="s">
        <v>243</v>
      </c>
      <c r="B97" s="320"/>
      <c r="C97" s="391"/>
      <c r="D97" s="392"/>
      <c r="E97" s="316"/>
      <c r="F97" s="316"/>
      <c r="G97" s="321"/>
      <c r="H97" s="316"/>
      <c r="I97" s="322"/>
      <c r="J97" s="316"/>
      <c r="K97" s="317"/>
      <c r="L97" s="320"/>
      <c r="M97" s="323"/>
      <c r="N97" s="324"/>
      <c r="O97" s="130" t="e">
        <f t="shared" si="1"/>
        <v>#DIV/0!</v>
      </c>
    </row>
    <row r="98" spans="1:15" ht="50.1" hidden="1" customHeight="1" x14ac:dyDescent="0.25">
      <c r="A98" s="133" t="s">
        <v>244</v>
      </c>
      <c r="B98" s="320"/>
      <c r="C98" s="391"/>
      <c r="D98" s="392"/>
      <c r="E98" s="316"/>
      <c r="F98" s="316"/>
      <c r="G98" s="321"/>
      <c r="H98" s="316"/>
      <c r="I98" s="322"/>
      <c r="J98" s="316"/>
      <c r="K98" s="317"/>
      <c r="L98" s="320"/>
      <c r="M98" s="323"/>
      <c r="N98" s="324"/>
      <c r="O98" s="130" t="e">
        <f t="shared" si="1"/>
        <v>#DIV/0!</v>
      </c>
    </row>
    <row r="99" spans="1:15" ht="50.1" hidden="1" customHeight="1" x14ac:dyDescent="0.25">
      <c r="A99" s="134" t="s">
        <v>245</v>
      </c>
      <c r="B99" s="320"/>
      <c r="C99" s="391"/>
      <c r="D99" s="392"/>
      <c r="E99" s="316"/>
      <c r="F99" s="316"/>
      <c r="G99" s="321"/>
      <c r="H99" s="316"/>
      <c r="I99" s="322"/>
      <c r="J99" s="316"/>
      <c r="K99" s="317"/>
      <c r="L99" s="320"/>
      <c r="M99" s="323"/>
      <c r="N99" s="324"/>
      <c r="O99" s="130" t="e">
        <f t="shared" si="1"/>
        <v>#DIV/0!</v>
      </c>
    </row>
    <row r="100" spans="1:15" ht="50.1" hidden="1" customHeight="1" x14ac:dyDescent="0.25">
      <c r="A100" s="133" t="s">
        <v>246</v>
      </c>
      <c r="B100" s="320"/>
      <c r="C100" s="391"/>
      <c r="D100" s="392"/>
      <c r="E100" s="316"/>
      <c r="F100" s="316"/>
      <c r="G100" s="321"/>
      <c r="H100" s="316"/>
      <c r="I100" s="322"/>
      <c r="J100" s="316"/>
      <c r="K100" s="317"/>
      <c r="L100" s="320"/>
      <c r="M100" s="323"/>
      <c r="N100" s="324"/>
      <c r="O100" s="130" t="e">
        <f t="shared" si="1"/>
        <v>#DIV/0!</v>
      </c>
    </row>
    <row r="101" spans="1:15" ht="50.1" hidden="1" customHeight="1" x14ac:dyDescent="0.25">
      <c r="A101" s="133" t="s">
        <v>247</v>
      </c>
      <c r="B101" s="320"/>
      <c r="C101" s="391"/>
      <c r="D101" s="392"/>
      <c r="E101" s="316"/>
      <c r="F101" s="316"/>
      <c r="G101" s="321"/>
      <c r="H101" s="316"/>
      <c r="I101" s="322"/>
      <c r="J101" s="316"/>
      <c r="K101" s="317"/>
      <c r="L101" s="320"/>
      <c r="M101" s="323"/>
      <c r="N101" s="324"/>
      <c r="O101" s="130" t="e">
        <f t="shared" si="1"/>
        <v>#DIV/0!</v>
      </c>
    </row>
    <row r="102" spans="1:15" ht="50.1" hidden="1" customHeight="1" collapsed="1" x14ac:dyDescent="0.25">
      <c r="A102" s="134" t="s">
        <v>248</v>
      </c>
      <c r="B102" s="320"/>
      <c r="C102" s="391"/>
      <c r="D102" s="392"/>
      <c r="E102" s="316"/>
      <c r="F102" s="316"/>
      <c r="G102" s="321"/>
      <c r="H102" s="316"/>
      <c r="I102" s="322"/>
      <c r="J102" s="316"/>
      <c r="K102" s="317"/>
      <c r="L102" s="320"/>
      <c r="M102" s="323"/>
      <c r="N102" s="324"/>
      <c r="O102" s="130" t="e">
        <f t="shared" si="1"/>
        <v>#DIV/0!</v>
      </c>
    </row>
    <row r="103" spans="1:15" ht="50.1" hidden="1" customHeight="1" x14ac:dyDescent="0.25">
      <c r="A103" s="133" t="s">
        <v>249</v>
      </c>
      <c r="B103" s="320"/>
      <c r="C103" s="391"/>
      <c r="D103" s="392"/>
      <c r="E103" s="316"/>
      <c r="F103" s="316"/>
      <c r="G103" s="321"/>
      <c r="H103" s="316"/>
      <c r="I103" s="322"/>
      <c r="J103" s="316"/>
      <c r="K103" s="317"/>
      <c r="L103" s="320"/>
      <c r="M103" s="323"/>
      <c r="N103" s="324"/>
      <c r="O103" s="130" t="e">
        <f t="shared" si="1"/>
        <v>#DIV/0!</v>
      </c>
    </row>
    <row r="104" spans="1:15" ht="50.1" hidden="1" customHeight="1" x14ac:dyDescent="0.25">
      <c r="A104" s="133" t="s">
        <v>250</v>
      </c>
      <c r="B104" s="320"/>
      <c r="C104" s="391"/>
      <c r="D104" s="392"/>
      <c r="E104" s="316"/>
      <c r="F104" s="316"/>
      <c r="G104" s="321"/>
      <c r="H104" s="316"/>
      <c r="I104" s="322"/>
      <c r="J104" s="316"/>
      <c r="K104" s="317"/>
      <c r="L104" s="320"/>
      <c r="M104" s="323"/>
      <c r="N104" s="324"/>
      <c r="O104" s="130" t="e">
        <f t="shared" si="1"/>
        <v>#DIV/0!</v>
      </c>
    </row>
    <row r="105" spans="1:15" ht="50.1" hidden="1" customHeight="1" x14ac:dyDescent="0.25">
      <c r="A105" s="134" t="s">
        <v>251</v>
      </c>
      <c r="B105" s="320"/>
      <c r="C105" s="391"/>
      <c r="D105" s="392"/>
      <c r="E105" s="316"/>
      <c r="F105" s="316"/>
      <c r="G105" s="321"/>
      <c r="H105" s="316"/>
      <c r="I105" s="322"/>
      <c r="J105" s="316"/>
      <c r="K105" s="317"/>
      <c r="L105" s="320"/>
      <c r="M105" s="323"/>
      <c r="N105" s="324"/>
      <c r="O105" s="130" t="e">
        <f t="shared" si="1"/>
        <v>#DIV/0!</v>
      </c>
    </row>
    <row r="106" spans="1:15" ht="50.1" hidden="1" customHeight="1" x14ac:dyDescent="0.25">
      <c r="A106" s="133" t="s">
        <v>252</v>
      </c>
      <c r="B106" s="320"/>
      <c r="C106" s="391"/>
      <c r="D106" s="392"/>
      <c r="E106" s="316"/>
      <c r="F106" s="316"/>
      <c r="G106" s="321"/>
      <c r="H106" s="316"/>
      <c r="I106" s="322"/>
      <c r="J106" s="316"/>
      <c r="K106" s="317"/>
      <c r="L106" s="320"/>
      <c r="M106" s="323"/>
      <c r="N106" s="324"/>
      <c r="O106" s="130" t="e">
        <f t="shared" si="1"/>
        <v>#DIV/0!</v>
      </c>
    </row>
    <row r="107" spans="1:15" ht="50.1" hidden="1" customHeight="1" x14ac:dyDescent="0.25">
      <c r="A107" s="133" t="s">
        <v>253</v>
      </c>
      <c r="B107" s="320"/>
      <c r="C107" s="391"/>
      <c r="D107" s="392"/>
      <c r="E107" s="316"/>
      <c r="F107" s="316"/>
      <c r="G107" s="321"/>
      <c r="H107" s="316"/>
      <c r="I107" s="322"/>
      <c r="J107" s="316"/>
      <c r="K107" s="317"/>
      <c r="L107" s="320"/>
      <c r="M107" s="323"/>
      <c r="N107" s="324"/>
      <c r="O107" s="130" t="e">
        <f t="shared" si="1"/>
        <v>#DIV/0!</v>
      </c>
    </row>
    <row r="108" spans="1:15" ht="50.1" hidden="1" customHeight="1" x14ac:dyDescent="0.25">
      <c r="A108" s="134" t="s">
        <v>254</v>
      </c>
      <c r="B108" s="320"/>
      <c r="C108" s="391"/>
      <c r="D108" s="392"/>
      <c r="E108" s="316"/>
      <c r="F108" s="316"/>
      <c r="G108" s="321"/>
      <c r="H108" s="316"/>
      <c r="I108" s="322"/>
      <c r="J108" s="316"/>
      <c r="K108" s="317"/>
      <c r="L108" s="320"/>
      <c r="M108" s="323"/>
      <c r="N108" s="324"/>
      <c r="O108" s="130" t="e">
        <f t="shared" si="1"/>
        <v>#DIV/0!</v>
      </c>
    </row>
    <row r="109" spans="1:15" ht="50.1" hidden="1" customHeight="1" x14ac:dyDescent="0.25">
      <c r="A109" s="133" t="s">
        <v>255</v>
      </c>
      <c r="B109" s="320"/>
      <c r="C109" s="391"/>
      <c r="D109" s="392"/>
      <c r="E109" s="316"/>
      <c r="F109" s="316"/>
      <c r="G109" s="321"/>
      <c r="H109" s="316"/>
      <c r="I109" s="322"/>
      <c r="J109" s="316"/>
      <c r="K109" s="317"/>
      <c r="L109" s="320"/>
      <c r="M109" s="323"/>
      <c r="N109" s="324"/>
      <c r="O109" s="130" t="e">
        <f t="shared" si="1"/>
        <v>#DIV/0!</v>
      </c>
    </row>
    <row r="110" spans="1:15" ht="50.1" hidden="1" customHeight="1" x14ac:dyDescent="0.25">
      <c r="A110" s="133" t="s">
        <v>256</v>
      </c>
      <c r="B110" s="320"/>
      <c r="C110" s="391"/>
      <c r="D110" s="392"/>
      <c r="E110" s="316"/>
      <c r="F110" s="316"/>
      <c r="G110" s="321"/>
      <c r="H110" s="316"/>
      <c r="I110" s="322"/>
      <c r="J110" s="316"/>
      <c r="K110" s="317"/>
      <c r="L110" s="320"/>
      <c r="M110" s="323"/>
      <c r="N110" s="324"/>
      <c r="O110" s="130" t="e">
        <f t="shared" si="1"/>
        <v>#DIV/0!</v>
      </c>
    </row>
    <row r="111" spans="1:15" ht="50.1" hidden="1" customHeight="1" x14ac:dyDescent="0.25">
      <c r="A111" s="133" t="s">
        <v>257</v>
      </c>
      <c r="B111" s="320"/>
      <c r="C111" s="391"/>
      <c r="D111" s="392"/>
      <c r="E111" s="316"/>
      <c r="F111" s="316"/>
      <c r="G111" s="321"/>
      <c r="H111" s="316"/>
      <c r="I111" s="322"/>
      <c r="J111" s="316"/>
      <c r="K111" s="317"/>
      <c r="L111" s="320"/>
      <c r="M111" s="323"/>
      <c r="N111" s="324"/>
      <c r="O111" s="130" t="e">
        <f t="shared" si="1"/>
        <v>#DIV/0!</v>
      </c>
    </row>
    <row r="112" spans="1:15" ht="50.1" hidden="1" customHeight="1" x14ac:dyDescent="0.25">
      <c r="A112" s="133" t="s">
        <v>258</v>
      </c>
      <c r="B112" s="320"/>
      <c r="C112" s="391"/>
      <c r="D112" s="392"/>
      <c r="E112" s="316"/>
      <c r="F112" s="316"/>
      <c r="G112" s="321"/>
      <c r="H112" s="316"/>
      <c r="I112" s="322"/>
      <c r="J112" s="316"/>
      <c r="K112" s="317"/>
      <c r="L112" s="320"/>
      <c r="M112" s="323"/>
      <c r="N112" s="324"/>
      <c r="O112" s="130" t="e">
        <f t="shared" si="1"/>
        <v>#DIV/0!</v>
      </c>
    </row>
    <row r="113" spans="1:15" ht="50.1" hidden="1" customHeight="1" x14ac:dyDescent="0.25">
      <c r="A113" s="134" t="s">
        <v>259</v>
      </c>
      <c r="B113" s="320"/>
      <c r="C113" s="391"/>
      <c r="D113" s="392"/>
      <c r="E113" s="316"/>
      <c r="F113" s="316"/>
      <c r="G113" s="321"/>
      <c r="H113" s="316"/>
      <c r="I113" s="322"/>
      <c r="J113" s="316"/>
      <c r="K113" s="317"/>
      <c r="L113" s="320"/>
      <c r="M113" s="323"/>
      <c r="N113" s="324"/>
      <c r="O113" s="130" t="e">
        <f t="shared" si="1"/>
        <v>#DIV/0!</v>
      </c>
    </row>
    <row r="114" spans="1:15" ht="50.1" hidden="1" customHeight="1" x14ac:dyDescent="0.25">
      <c r="A114" s="133" t="s">
        <v>260</v>
      </c>
      <c r="B114" s="320"/>
      <c r="C114" s="391"/>
      <c r="D114" s="392"/>
      <c r="E114" s="316"/>
      <c r="F114" s="316"/>
      <c r="G114" s="321"/>
      <c r="H114" s="316"/>
      <c r="I114" s="322"/>
      <c r="J114" s="316"/>
      <c r="K114" s="317"/>
      <c r="L114" s="320"/>
      <c r="M114" s="323"/>
      <c r="N114" s="324"/>
      <c r="O114" s="130" t="e">
        <f t="shared" si="1"/>
        <v>#DIV/0!</v>
      </c>
    </row>
    <row r="115" spans="1:15" ht="50.1" hidden="1" customHeight="1" x14ac:dyDescent="0.25">
      <c r="A115" s="133" t="s">
        <v>261</v>
      </c>
      <c r="B115" s="320"/>
      <c r="C115" s="391"/>
      <c r="D115" s="392"/>
      <c r="E115" s="316"/>
      <c r="F115" s="316"/>
      <c r="G115" s="321"/>
      <c r="H115" s="316"/>
      <c r="I115" s="322"/>
      <c r="J115" s="316"/>
      <c r="K115" s="317"/>
      <c r="L115" s="320"/>
      <c r="M115" s="323"/>
      <c r="N115" s="324"/>
      <c r="O115" s="130" t="e">
        <f t="shared" si="1"/>
        <v>#DIV/0!</v>
      </c>
    </row>
    <row r="116" spans="1:15" ht="50.1" hidden="1" customHeight="1" x14ac:dyDescent="0.25">
      <c r="A116" s="134" t="s">
        <v>262</v>
      </c>
      <c r="B116" s="320"/>
      <c r="C116" s="391"/>
      <c r="D116" s="392"/>
      <c r="E116" s="316"/>
      <c r="F116" s="316"/>
      <c r="G116" s="321"/>
      <c r="H116" s="316"/>
      <c r="I116" s="322"/>
      <c r="J116" s="316"/>
      <c r="K116" s="317"/>
      <c r="L116" s="320"/>
      <c r="M116" s="323"/>
      <c r="N116" s="324"/>
      <c r="O116" s="130" t="e">
        <f t="shared" si="1"/>
        <v>#DIV/0!</v>
      </c>
    </row>
    <row r="117" spans="1:15" ht="50.1" hidden="1" customHeight="1" x14ac:dyDescent="0.25">
      <c r="A117" s="133" t="s">
        <v>263</v>
      </c>
      <c r="B117" s="320"/>
      <c r="C117" s="391"/>
      <c r="D117" s="392"/>
      <c r="E117" s="316"/>
      <c r="F117" s="316"/>
      <c r="G117" s="321"/>
      <c r="H117" s="316"/>
      <c r="I117" s="322"/>
      <c r="J117" s="316"/>
      <c r="K117" s="317"/>
      <c r="L117" s="320"/>
      <c r="M117" s="323"/>
      <c r="N117" s="324"/>
      <c r="O117" s="130" t="e">
        <f t="shared" si="1"/>
        <v>#DIV/0!</v>
      </c>
    </row>
    <row r="118" spans="1:15" ht="50.1" hidden="1" customHeight="1" x14ac:dyDescent="0.25">
      <c r="A118" s="133" t="s">
        <v>264</v>
      </c>
      <c r="B118" s="320"/>
      <c r="C118" s="391"/>
      <c r="D118" s="392"/>
      <c r="E118" s="316"/>
      <c r="F118" s="316"/>
      <c r="G118" s="321"/>
      <c r="H118" s="316"/>
      <c r="I118" s="322"/>
      <c r="J118" s="316"/>
      <c r="K118" s="317"/>
      <c r="L118" s="320"/>
      <c r="M118" s="323"/>
      <c r="N118" s="324"/>
      <c r="O118" s="130" t="e">
        <f t="shared" si="1"/>
        <v>#DIV/0!</v>
      </c>
    </row>
    <row r="119" spans="1:15" ht="50.1" hidden="1" customHeight="1" x14ac:dyDescent="0.25">
      <c r="A119" s="134" t="s">
        <v>265</v>
      </c>
      <c r="B119" s="320"/>
      <c r="C119" s="391"/>
      <c r="D119" s="392"/>
      <c r="E119" s="316"/>
      <c r="F119" s="316"/>
      <c r="G119" s="321"/>
      <c r="H119" s="316"/>
      <c r="I119" s="322"/>
      <c r="J119" s="316"/>
      <c r="K119" s="317"/>
      <c r="L119" s="320"/>
      <c r="M119" s="323"/>
      <c r="N119" s="324"/>
      <c r="O119" s="130" t="e">
        <f t="shared" si="1"/>
        <v>#DIV/0!</v>
      </c>
    </row>
    <row r="120" spans="1:15" ht="50.1" hidden="1" customHeight="1" x14ac:dyDescent="0.25">
      <c r="A120" s="133" t="s">
        <v>266</v>
      </c>
      <c r="B120" s="320"/>
      <c r="C120" s="391"/>
      <c r="D120" s="392"/>
      <c r="E120" s="316"/>
      <c r="F120" s="316"/>
      <c r="G120" s="321"/>
      <c r="H120" s="316"/>
      <c r="I120" s="322"/>
      <c r="J120" s="316"/>
      <c r="K120" s="317"/>
      <c r="L120" s="320"/>
      <c r="M120" s="323"/>
      <c r="N120" s="324"/>
      <c r="O120" s="130" t="e">
        <f t="shared" si="1"/>
        <v>#DIV/0!</v>
      </c>
    </row>
    <row r="121" spans="1:15" ht="50.1" hidden="1" customHeight="1" x14ac:dyDescent="0.25">
      <c r="A121" s="133" t="s">
        <v>267</v>
      </c>
      <c r="B121" s="320"/>
      <c r="C121" s="391"/>
      <c r="D121" s="392"/>
      <c r="E121" s="316"/>
      <c r="F121" s="316"/>
      <c r="G121" s="321"/>
      <c r="H121" s="316"/>
      <c r="I121" s="322"/>
      <c r="J121" s="316"/>
      <c r="K121" s="317"/>
      <c r="L121" s="320"/>
      <c r="M121" s="323"/>
      <c r="N121" s="324"/>
      <c r="O121" s="130" t="e">
        <f t="shared" si="1"/>
        <v>#DIV/0!</v>
      </c>
    </row>
    <row r="122" spans="1:15" ht="50.1" hidden="1" customHeight="1" x14ac:dyDescent="0.25">
      <c r="A122" s="134" t="s">
        <v>268</v>
      </c>
      <c r="B122" s="320"/>
      <c r="C122" s="391"/>
      <c r="D122" s="392"/>
      <c r="E122" s="316"/>
      <c r="F122" s="316"/>
      <c r="G122" s="321"/>
      <c r="H122" s="316"/>
      <c r="I122" s="322"/>
      <c r="J122" s="316"/>
      <c r="K122" s="317"/>
      <c r="L122" s="320"/>
      <c r="M122" s="323"/>
      <c r="N122" s="324"/>
      <c r="O122" s="130" t="e">
        <f t="shared" si="1"/>
        <v>#DIV/0!</v>
      </c>
    </row>
    <row r="123" spans="1:15" ht="50.1" hidden="1" customHeight="1" collapsed="1" x14ac:dyDescent="0.25">
      <c r="A123" s="133" t="s">
        <v>269</v>
      </c>
      <c r="B123" s="320"/>
      <c r="C123" s="391"/>
      <c r="D123" s="392"/>
      <c r="E123" s="316"/>
      <c r="F123" s="316"/>
      <c r="G123" s="321"/>
      <c r="H123" s="316"/>
      <c r="I123" s="322"/>
      <c r="J123" s="316"/>
      <c r="K123" s="317"/>
      <c r="L123" s="320"/>
      <c r="M123" s="323"/>
      <c r="N123" s="324"/>
      <c r="O123" s="130" t="e">
        <f t="shared" si="1"/>
        <v>#DIV/0!</v>
      </c>
    </row>
    <row r="124" spans="1:15" ht="50.1" hidden="1" customHeight="1" x14ac:dyDescent="0.25">
      <c r="A124" s="133" t="s">
        <v>270</v>
      </c>
      <c r="B124" s="320"/>
      <c r="C124" s="391"/>
      <c r="D124" s="392"/>
      <c r="E124" s="316"/>
      <c r="F124" s="316"/>
      <c r="G124" s="321"/>
      <c r="H124" s="316"/>
      <c r="I124" s="322"/>
      <c r="J124" s="316"/>
      <c r="K124" s="317"/>
      <c r="L124" s="320"/>
      <c r="M124" s="323"/>
      <c r="N124" s="324"/>
      <c r="O124" s="130" t="e">
        <f t="shared" si="1"/>
        <v>#DIV/0!</v>
      </c>
    </row>
    <row r="125" spans="1:15" ht="50.1" hidden="1" customHeight="1" x14ac:dyDescent="0.25">
      <c r="A125" s="134" t="s">
        <v>271</v>
      </c>
      <c r="B125" s="320"/>
      <c r="C125" s="391"/>
      <c r="D125" s="392"/>
      <c r="E125" s="316"/>
      <c r="F125" s="316"/>
      <c r="G125" s="321"/>
      <c r="H125" s="316"/>
      <c r="I125" s="322"/>
      <c r="J125" s="316"/>
      <c r="K125" s="317"/>
      <c r="L125" s="320"/>
      <c r="M125" s="323"/>
      <c r="N125" s="324"/>
      <c r="O125" s="130" t="e">
        <f t="shared" si="1"/>
        <v>#DIV/0!</v>
      </c>
    </row>
    <row r="126" spans="1:15" ht="50.1" hidden="1" customHeight="1" x14ac:dyDescent="0.25">
      <c r="A126" s="133" t="s">
        <v>272</v>
      </c>
      <c r="B126" s="320"/>
      <c r="C126" s="391"/>
      <c r="D126" s="392"/>
      <c r="E126" s="316"/>
      <c r="F126" s="316"/>
      <c r="G126" s="321"/>
      <c r="H126" s="316"/>
      <c r="I126" s="322"/>
      <c r="J126" s="316"/>
      <c r="K126" s="317"/>
      <c r="L126" s="320"/>
      <c r="M126" s="323"/>
      <c r="N126" s="324"/>
      <c r="O126" s="130" t="e">
        <f t="shared" si="1"/>
        <v>#DIV/0!</v>
      </c>
    </row>
    <row r="127" spans="1:15" ht="50.1" hidden="1" customHeight="1" x14ac:dyDescent="0.25">
      <c r="A127" s="133" t="s">
        <v>273</v>
      </c>
      <c r="B127" s="320"/>
      <c r="C127" s="391"/>
      <c r="D127" s="392"/>
      <c r="E127" s="316"/>
      <c r="F127" s="316"/>
      <c r="G127" s="321"/>
      <c r="H127" s="316"/>
      <c r="I127" s="322"/>
      <c r="J127" s="316"/>
      <c r="K127" s="317"/>
      <c r="L127" s="320"/>
      <c r="M127" s="323"/>
      <c r="N127" s="324"/>
      <c r="O127" s="130" t="e">
        <f t="shared" si="1"/>
        <v>#DIV/0!</v>
      </c>
    </row>
    <row r="128" spans="1:15" ht="50.1" hidden="1" customHeight="1" x14ac:dyDescent="0.25">
      <c r="A128" s="133" t="s">
        <v>274</v>
      </c>
      <c r="B128" s="320"/>
      <c r="C128" s="391"/>
      <c r="D128" s="392"/>
      <c r="E128" s="316"/>
      <c r="F128" s="316"/>
      <c r="G128" s="321"/>
      <c r="H128" s="316"/>
      <c r="I128" s="322"/>
      <c r="J128" s="316"/>
      <c r="K128" s="317"/>
      <c r="L128" s="320"/>
      <c r="M128" s="323"/>
      <c r="N128" s="324"/>
      <c r="O128" s="130" t="e">
        <f t="shared" si="1"/>
        <v>#DIV/0!</v>
      </c>
    </row>
    <row r="129" spans="1:15" ht="50.1" hidden="1" customHeight="1" x14ac:dyDescent="0.25">
      <c r="A129" s="133" t="s">
        <v>275</v>
      </c>
      <c r="B129" s="320"/>
      <c r="C129" s="391"/>
      <c r="D129" s="392"/>
      <c r="E129" s="316"/>
      <c r="F129" s="316"/>
      <c r="G129" s="321"/>
      <c r="H129" s="316"/>
      <c r="I129" s="322"/>
      <c r="J129" s="316"/>
      <c r="K129" s="317"/>
      <c r="L129" s="320"/>
      <c r="M129" s="323"/>
      <c r="N129" s="324"/>
      <c r="O129" s="130" t="e">
        <f t="shared" si="1"/>
        <v>#DIV/0!</v>
      </c>
    </row>
    <row r="130" spans="1:15" ht="50.1" hidden="1" customHeight="1" x14ac:dyDescent="0.25">
      <c r="A130" s="134" t="s">
        <v>276</v>
      </c>
      <c r="B130" s="320"/>
      <c r="C130" s="391"/>
      <c r="D130" s="392"/>
      <c r="E130" s="316"/>
      <c r="F130" s="316"/>
      <c r="G130" s="321"/>
      <c r="H130" s="316"/>
      <c r="I130" s="322"/>
      <c r="J130" s="316"/>
      <c r="K130" s="317"/>
      <c r="L130" s="320"/>
      <c r="M130" s="323"/>
      <c r="N130" s="324"/>
      <c r="O130" s="130" t="e">
        <f t="shared" si="1"/>
        <v>#DIV/0!</v>
      </c>
    </row>
    <row r="131" spans="1:15" ht="50.1" hidden="1" customHeight="1" x14ac:dyDescent="0.25">
      <c r="A131" s="133" t="s">
        <v>277</v>
      </c>
      <c r="B131" s="320"/>
      <c r="C131" s="391"/>
      <c r="D131" s="392"/>
      <c r="E131" s="316"/>
      <c r="F131" s="316"/>
      <c r="G131" s="321"/>
      <c r="H131" s="316"/>
      <c r="I131" s="322"/>
      <c r="J131" s="316"/>
      <c r="K131" s="317"/>
      <c r="L131" s="320"/>
      <c r="M131" s="323"/>
      <c r="N131" s="324"/>
      <c r="O131" s="130" t="e">
        <f t="shared" si="1"/>
        <v>#DIV/0!</v>
      </c>
    </row>
    <row r="132" spans="1:15" ht="50.1" hidden="1" customHeight="1" x14ac:dyDescent="0.25">
      <c r="A132" s="133" t="s">
        <v>278</v>
      </c>
      <c r="B132" s="320"/>
      <c r="C132" s="391"/>
      <c r="D132" s="392"/>
      <c r="E132" s="316"/>
      <c r="F132" s="316"/>
      <c r="G132" s="321"/>
      <c r="H132" s="316"/>
      <c r="I132" s="322"/>
      <c r="J132" s="316"/>
      <c r="K132" s="317"/>
      <c r="L132" s="320"/>
      <c r="M132" s="323"/>
      <c r="N132" s="324"/>
      <c r="O132" s="130" t="e">
        <f t="shared" si="1"/>
        <v>#DIV/0!</v>
      </c>
    </row>
    <row r="133" spans="1:15" ht="50.1" hidden="1" customHeight="1" x14ac:dyDescent="0.25">
      <c r="A133" s="134" t="s">
        <v>279</v>
      </c>
      <c r="B133" s="320"/>
      <c r="C133" s="391"/>
      <c r="D133" s="392"/>
      <c r="E133" s="316"/>
      <c r="F133" s="316"/>
      <c r="G133" s="321"/>
      <c r="H133" s="316"/>
      <c r="I133" s="322"/>
      <c r="J133" s="316"/>
      <c r="K133" s="317"/>
      <c r="L133" s="320"/>
      <c r="M133" s="323"/>
      <c r="N133" s="324"/>
      <c r="O133" s="130" t="e">
        <f t="shared" si="1"/>
        <v>#DIV/0!</v>
      </c>
    </row>
    <row r="134" spans="1:15" ht="50.1" hidden="1" customHeight="1" x14ac:dyDescent="0.25">
      <c r="A134" s="133" t="s">
        <v>280</v>
      </c>
      <c r="B134" s="320"/>
      <c r="C134" s="391"/>
      <c r="D134" s="392"/>
      <c r="E134" s="316"/>
      <c r="F134" s="316"/>
      <c r="G134" s="321"/>
      <c r="H134" s="316"/>
      <c r="I134" s="322"/>
      <c r="J134" s="316"/>
      <c r="K134" s="317"/>
      <c r="L134" s="320"/>
      <c r="M134" s="323"/>
      <c r="N134" s="324"/>
      <c r="O134" s="130" t="e">
        <f t="shared" si="1"/>
        <v>#DIV/0!</v>
      </c>
    </row>
    <row r="135" spans="1:15" ht="50.1" hidden="1" customHeight="1" x14ac:dyDescent="0.25">
      <c r="A135" s="133" t="s">
        <v>281</v>
      </c>
      <c r="B135" s="320"/>
      <c r="C135" s="391"/>
      <c r="D135" s="392"/>
      <c r="E135" s="316"/>
      <c r="F135" s="316"/>
      <c r="G135" s="321"/>
      <c r="H135" s="316"/>
      <c r="I135" s="322"/>
      <c r="J135" s="316"/>
      <c r="K135" s="317"/>
      <c r="L135" s="320"/>
      <c r="M135" s="323"/>
      <c r="N135" s="324"/>
      <c r="O135" s="130" t="e">
        <f t="shared" si="1"/>
        <v>#DIV/0!</v>
      </c>
    </row>
    <row r="136" spans="1:15" ht="50.1" hidden="1" customHeight="1" x14ac:dyDescent="0.25">
      <c r="A136" s="134" t="s">
        <v>282</v>
      </c>
      <c r="B136" s="320"/>
      <c r="C136" s="391"/>
      <c r="D136" s="392"/>
      <c r="E136" s="316"/>
      <c r="F136" s="316"/>
      <c r="G136" s="321"/>
      <c r="H136" s="316"/>
      <c r="I136" s="322"/>
      <c r="J136" s="316"/>
      <c r="K136" s="317"/>
      <c r="L136" s="320"/>
      <c r="M136" s="323"/>
      <c r="N136" s="324"/>
      <c r="O136" s="130" t="e">
        <f t="shared" si="1"/>
        <v>#DIV/0!</v>
      </c>
    </row>
    <row r="137" spans="1:15" ht="50.1" hidden="1" customHeight="1" x14ac:dyDescent="0.25">
      <c r="A137" s="133" t="s">
        <v>283</v>
      </c>
      <c r="B137" s="320"/>
      <c r="C137" s="391"/>
      <c r="D137" s="392"/>
      <c r="E137" s="316"/>
      <c r="F137" s="316"/>
      <c r="G137" s="321"/>
      <c r="H137" s="316"/>
      <c r="I137" s="322"/>
      <c r="J137" s="316"/>
      <c r="K137" s="317"/>
      <c r="L137" s="320"/>
      <c r="M137" s="323"/>
      <c r="N137" s="324"/>
      <c r="O137" s="130" t="e">
        <f t="shared" si="1"/>
        <v>#DIV/0!</v>
      </c>
    </row>
    <row r="138" spans="1:15" ht="50.1" hidden="1" customHeight="1" x14ac:dyDescent="0.25">
      <c r="A138" s="133" t="s">
        <v>284</v>
      </c>
      <c r="B138" s="320"/>
      <c r="C138" s="391"/>
      <c r="D138" s="392"/>
      <c r="E138" s="316"/>
      <c r="F138" s="316"/>
      <c r="G138" s="321"/>
      <c r="H138" s="316"/>
      <c r="I138" s="322"/>
      <c r="J138" s="316"/>
      <c r="K138" s="317"/>
      <c r="L138" s="320"/>
      <c r="M138" s="323"/>
      <c r="N138" s="324"/>
      <c r="O138" s="130" t="e">
        <f t="shared" ref="O138:O201" si="2">IF(N138&lt;0,0,1-(N138/M138))</f>
        <v>#DIV/0!</v>
      </c>
    </row>
    <row r="139" spans="1:15" ht="50.1" hidden="1" customHeight="1" x14ac:dyDescent="0.25">
      <c r="A139" s="134" t="s">
        <v>285</v>
      </c>
      <c r="B139" s="320"/>
      <c r="C139" s="391"/>
      <c r="D139" s="392"/>
      <c r="E139" s="316"/>
      <c r="F139" s="316"/>
      <c r="G139" s="321"/>
      <c r="H139" s="316"/>
      <c r="I139" s="322"/>
      <c r="J139" s="316"/>
      <c r="K139" s="317"/>
      <c r="L139" s="320"/>
      <c r="M139" s="323"/>
      <c r="N139" s="324"/>
      <c r="O139" s="130" t="e">
        <f t="shared" si="2"/>
        <v>#DIV/0!</v>
      </c>
    </row>
    <row r="140" spans="1:15" ht="50.1" hidden="1" customHeight="1" x14ac:dyDescent="0.25">
      <c r="A140" s="133" t="s">
        <v>286</v>
      </c>
      <c r="B140" s="320"/>
      <c r="C140" s="391"/>
      <c r="D140" s="392"/>
      <c r="E140" s="316"/>
      <c r="F140" s="316"/>
      <c r="G140" s="321"/>
      <c r="H140" s="316"/>
      <c r="I140" s="322"/>
      <c r="J140" s="316"/>
      <c r="K140" s="317"/>
      <c r="L140" s="320"/>
      <c r="M140" s="323"/>
      <c r="N140" s="324"/>
      <c r="O140" s="130" t="e">
        <f t="shared" si="2"/>
        <v>#DIV/0!</v>
      </c>
    </row>
    <row r="141" spans="1:15" ht="50.1" hidden="1" customHeight="1" x14ac:dyDescent="0.25">
      <c r="A141" s="133" t="s">
        <v>287</v>
      </c>
      <c r="B141" s="320"/>
      <c r="C141" s="391"/>
      <c r="D141" s="392"/>
      <c r="E141" s="316"/>
      <c r="F141" s="316"/>
      <c r="G141" s="321"/>
      <c r="H141" s="316"/>
      <c r="I141" s="322"/>
      <c r="J141" s="316"/>
      <c r="K141" s="317"/>
      <c r="L141" s="320"/>
      <c r="M141" s="323"/>
      <c r="N141" s="324"/>
      <c r="O141" s="130" t="e">
        <f t="shared" si="2"/>
        <v>#DIV/0!</v>
      </c>
    </row>
    <row r="142" spans="1:15" ht="50.1" hidden="1" customHeight="1" x14ac:dyDescent="0.25">
      <c r="A142" s="134" t="s">
        <v>288</v>
      </c>
      <c r="B142" s="320"/>
      <c r="C142" s="391"/>
      <c r="D142" s="392"/>
      <c r="E142" s="316"/>
      <c r="F142" s="316"/>
      <c r="G142" s="321"/>
      <c r="H142" s="316"/>
      <c r="I142" s="322"/>
      <c r="J142" s="316"/>
      <c r="K142" s="317"/>
      <c r="L142" s="320"/>
      <c r="M142" s="323"/>
      <c r="N142" s="324"/>
      <c r="O142" s="130" t="e">
        <f t="shared" si="2"/>
        <v>#DIV/0!</v>
      </c>
    </row>
    <row r="143" spans="1:15" ht="50.1" hidden="1" customHeight="1" x14ac:dyDescent="0.25">
      <c r="A143" s="133" t="s">
        <v>289</v>
      </c>
      <c r="B143" s="320"/>
      <c r="C143" s="391"/>
      <c r="D143" s="392"/>
      <c r="E143" s="316"/>
      <c r="F143" s="316"/>
      <c r="G143" s="321"/>
      <c r="H143" s="316"/>
      <c r="I143" s="322"/>
      <c r="J143" s="316"/>
      <c r="K143" s="317"/>
      <c r="L143" s="320"/>
      <c r="M143" s="323"/>
      <c r="N143" s="324"/>
      <c r="O143" s="130" t="e">
        <f t="shared" si="2"/>
        <v>#DIV/0!</v>
      </c>
    </row>
    <row r="144" spans="1:15" ht="50.1" hidden="1" customHeight="1" collapsed="1" x14ac:dyDescent="0.25">
      <c r="A144" s="133" t="s">
        <v>290</v>
      </c>
      <c r="B144" s="320"/>
      <c r="C144" s="391"/>
      <c r="D144" s="392"/>
      <c r="E144" s="316"/>
      <c r="F144" s="316"/>
      <c r="G144" s="321"/>
      <c r="H144" s="316"/>
      <c r="I144" s="322"/>
      <c r="J144" s="316"/>
      <c r="K144" s="317"/>
      <c r="L144" s="320"/>
      <c r="M144" s="323"/>
      <c r="N144" s="324"/>
      <c r="O144" s="130" t="e">
        <f t="shared" si="2"/>
        <v>#DIV/0!</v>
      </c>
    </row>
    <row r="145" spans="1:15" ht="50.1" hidden="1" customHeight="1" x14ac:dyDescent="0.25">
      <c r="A145" s="133" t="s">
        <v>291</v>
      </c>
      <c r="B145" s="320"/>
      <c r="C145" s="391"/>
      <c r="D145" s="392"/>
      <c r="E145" s="316"/>
      <c r="F145" s="316"/>
      <c r="G145" s="321"/>
      <c r="H145" s="316"/>
      <c r="I145" s="322"/>
      <c r="J145" s="316"/>
      <c r="K145" s="317"/>
      <c r="L145" s="320"/>
      <c r="M145" s="323"/>
      <c r="N145" s="324"/>
      <c r="O145" s="130" t="e">
        <f t="shared" si="2"/>
        <v>#DIV/0!</v>
      </c>
    </row>
    <row r="146" spans="1:15" ht="50.1" hidden="1" customHeight="1" x14ac:dyDescent="0.25">
      <c r="A146" s="133" t="s">
        <v>292</v>
      </c>
      <c r="B146" s="320"/>
      <c r="C146" s="391"/>
      <c r="D146" s="392"/>
      <c r="E146" s="316"/>
      <c r="F146" s="316"/>
      <c r="G146" s="321"/>
      <c r="H146" s="316"/>
      <c r="I146" s="322"/>
      <c r="J146" s="316"/>
      <c r="K146" s="317"/>
      <c r="L146" s="320"/>
      <c r="M146" s="323"/>
      <c r="N146" s="324"/>
      <c r="O146" s="130" t="e">
        <f t="shared" si="2"/>
        <v>#DIV/0!</v>
      </c>
    </row>
    <row r="147" spans="1:15" ht="50.1" hidden="1" customHeight="1" x14ac:dyDescent="0.25">
      <c r="A147" s="134" t="s">
        <v>293</v>
      </c>
      <c r="B147" s="320"/>
      <c r="C147" s="391"/>
      <c r="D147" s="392"/>
      <c r="E147" s="316"/>
      <c r="F147" s="316"/>
      <c r="G147" s="321"/>
      <c r="H147" s="316"/>
      <c r="I147" s="322"/>
      <c r="J147" s="316"/>
      <c r="K147" s="317"/>
      <c r="L147" s="320"/>
      <c r="M147" s="323"/>
      <c r="N147" s="324"/>
      <c r="O147" s="130" t="e">
        <f t="shared" si="2"/>
        <v>#DIV/0!</v>
      </c>
    </row>
    <row r="148" spans="1:15" ht="50.1" hidden="1" customHeight="1" x14ac:dyDescent="0.25">
      <c r="A148" s="133" t="s">
        <v>294</v>
      </c>
      <c r="B148" s="320"/>
      <c r="C148" s="391"/>
      <c r="D148" s="392"/>
      <c r="E148" s="316"/>
      <c r="F148" s="316"/>
      <c r="G148" s="321"/>
      <c r="H148" s="316"/>
      <c r="I148" s="322"/>
      <c r="J148" s="316"/>
      <c r="K148" s="317"/>
      <c r="L148" s="320"/>
      <c r="M148" s="323"/>
      <c r="N148" s="324"/>
      <c r="O148" s="130" t="e">
        <f t="shared" si="2"/>
        <v>#DIV/0!</v>
      </c>
    </row>
    <row r="149" spans="1:15" ht="50.1" hidden="1" customHeight="1" x14ac:dyDescent="0.25">
      <c r="A149" s="133" t="s">
        <v>295</v>
      </c>
      <c r="B149" s="320"/>
      <c r="C149" s="391"/>
      <c r="D149" s="392"/>
      <c r="E149" s="316"/>
      <c r="F149" s="316"/>
      <c r="G149" s="321"/>
      <c r="H149" s="316"/>
      <c r="I149" s="322"/>
      <c r="J149" s="316"/>
      <c r="K149" s="317"/>
      <c r="L149" s="320"/>
      <c r="M149" s="323"/>
      <c r="N149" s="324"/>
      <c r="O149" s="130" t="e">
        <f t="shared" si="2"/>
        <v>#DIV/0!</v>
      </c>
    </row>
    <row r="150" spans="1:15" ht="50.1" hidden="1" customHeight="1" x14ac:dyDescent="0.25">
      <c r="A150" s="134" t="s">
        <v>296</v>
      </c>
      <c r="B150" s="320"/>
      <c r="C150" s="391"/>
      <c r="D150" s="392"/>
      <c r="E150" s="316"/>
      <c r="F150" s="316"/>
      <c r="G150" s="321"/>
      <c r="H150" s="316"/>
      <c r="I150" s="322"/>
      <c r="J150" s="316"/>
      <c r="K150" s="317"/>
      <c r="L150" s="320"/>
      <c r="M150" s="323"/>
      <c r="N150" s="324"/>
      <c r="O150" s="130" t="e">
        <f t="shared" si="2"/>
        <v>#DIV/0!</v>
      </c>
    </row>
    <row r="151" spans="1:15" ht="50.1" hidden="1" customHeight="1" x14ac:dyDescent="0.25">
      <c r="A151" s="133" t="s">
        <v>297</v>
      </c>
      <c r="B151" s="320"/>
      <c r="C151" s="391"/>
      <c r="D151" s="392"/>
      <c r="E151" s="316"/>
      <c r="F151" s="316"/>
      <c r="G151" s="321"/>
      <c r="H151" s="316"/>
      <c r="I151" s="322"/>
      <c r="J151" s="316"/>
      <c r="K151" s="317"/>
      <c r="L151" s="320"/>
      <c r="M151" s="323"/>
      <c r="N151" s="324"/>
      <c r="O151" s="130" t="e">
        <f t="shared" si="2"/>
        <v>#DIV/0!</v>
      </c>
    </row>
    <row r="152" spans="1:15" ht="50.1" hidden="1" customHeight="1" x14ac:dyDescent="0.25">
      <c r="A152" s="133" t="s">
        <v>298</v>
      </c>
      <c r="B152" s="320"/>
      <c r="C152" s="391"/>
      <c r="D152" s="392"/>
      <c r="E152" s="316"/>
      <c r="F152" s="316"/>
      <c r="G152" s="321"/>
      <c r="H152" s="316"/>
      <c r="I152" s="322"/>
      <c r="J152" s="316"/>
      <c r="K152" s="317"/>
      <c r="L152" s="320"/>
      <c r="M152" s="323"/>
      <c r="N152" s="324"/>
      <c r="O152" s="130" t="e">
        <f t="shared" si="2"/>
        <v>#DIV/0!</v>
      </c>
    </row>
    <row r="153" spans="1:15" ht="50.1" hidden="1" customHeight="1" x14ac:dyDescent="0.25">
      <c r="A153" s="134" t="s">
        <v>299</v>
      </c>
      <c r="B153" s="320"/>
      <c r="C153" s="391"/>
      <c r="D153" s="392"/>
      <c r="E153" s="316"/>
      <c r="F153" s="316"/>
      <c r="G153" s="321"/>
      <c r="H153" s="316"/>
      <c r="I153" s="322"/>
      <c r="J153" s="316"/>
      <c r="K153" s="317"/>
      <c r="L153" s="320"/>
      <c r="M153" s="323"/>
      <c r="N153" s="324"/>
      <c r="O153" s="130" t="e">
        <f t="shared" si="2"/>
        <v>#DIV/0!</v>
      </c>
    </row>
    <row r="154" spans="1:15" ht="50.1" hidden="1" customHeight="1" x14ac:dyDescent="0.25">
      <c r="A154" s="133" t="s">
        <v>300</v>
      </c>
      <c r="B154" s="320"/>
      <c r="C154" s="391"/>
      <c r="D154" s="392"/>
      <c r="E154" s="316"/>
      <c r="F154" s="316"/>
      <c r="G154" s="321"/>
      <c r="H154" s="316"/>
      <c r="I154" s="322"/>
      <c r="J154" s="316"/>
      <c r="K154" s="317"/>
      <c r="L154" s="320"/>
      <c r="M154" s="323"/>
      <c r="N154" s="324"/>
      <c r="O154" s="130" t="e">
        <f t="shared" si="2"/>
        <v>#DIV/0!</v>
      </c>
    </row>
    <row r="155" spans="1:15" ht="50.1" hidden="1" customHeight="1" x14ac:dyDescent="0.25">
      <c r="A155" s="133" t="s">
        <v>301</v>
      </c>
      <c r="B155" s="320"/>
      <c r="C155" s="391"/>
      <c r="D155" s="392"/>
      <c r="E155" s="316"/>
      <c r="F155" s="316"/>
      <c r="G155" s="321"/>
      <c r="H155" s="316"/>
      <c r="I155" s="322"/>
      <c r="J155" s="316"/>
      <c r="K155" s="317"/>
      <c r="L155" s="320"/>
      <c r="M155" s="323"/>
      <c r="N155" s="324"/>
      <c r="O155" s="130" t="e">
        <f t="shared" si="2"/>
        <v>#DIV/0!</v>
      </c>
    </row>
    <row r="156" spans="1:15" ht="50.1" hidden="1" customHeight="1" x14ac:dyDescent="0.25">
      <c r="A156" s="134" t="s">
        <v>302</v>
      </c>
      <c r="B156" s="320"/>
      <c r="C156" s="391"/>
      <c r="D156" s="392"/>
      <c r="E156" s="316"/>
      <c r="F156" s="316"/>
      <c r="G156" s="321"/>
      <c r="H156" s="316"/>
      <c r="I156" s="322"/>
      <c r="J156" s="316"/>
      <c r="K156" s="317"/>
      <c r="L156" s="320"/>
      <c r="M156" s="323"/>
      <c r="N156" s="324"/>
      <c r="O156" s="130" t="e">
        <f t="shared" si="2"/>
        <v>#DIV/0!</v>
      </c>
    </row>
    <row r="157" spans="1:15" ht="50.1" hidden="1" customHeight="1" x14ac:dyDescent="0.25">
      <c r="A157" s="133" t="s">
        <v>303</v>
      </c>
      <c r="B157" s="320"/>
      <c r="C157" s="391"/>
      <c r="D157" s="392"/>
      <c r="E157" s="316"/>
      <c r="F157" s="316"/>
      <c r="G157" s="321"/>
      <c r="H157" s="316"/>
      <c r="I157" s="322"/>
      <c r="J157" s="316"/>
      <c r="K157" s="317"/>
      <c r="L157" s="320"/>
      <c r="M157" s="323"/>
      <c r="N157" s="324"/>
      <c r="O157" s="130" t="e">
        <f t="shared" si="2"/>
        <v>#DIV/0!</v>
      </c>
    </row>
    <row r="158" spans="1:15" ht="50.1" hidden="1" customHeight="1" x14ac:dyDescent="0.25">
      <c r="A158" s="133" t="s">
        <v>304</v>
      </c>
      <c r="B158" s="320"/>
      <c r="C158" s="391"/>
      <c r="D158" s="392"/>
      <c r="E158" s="316"/>
      <c r="F158" s="316"/>
      <c r="G158" s="321"/>
      <c r="H158" s="316"/>
      <c r="I158" s="322"/>
      <c r="J158" s="316"/>
      <c r="K158" s="317"/>
      <c r="L158" s="320"/>
      <c r="M158" s="323"/>
      <c r="N158" s="324"/>
      <c r="O158" s="130" t="e">
        <f t="shared" si="2"/>
        <v>#DIV/0!</v>
      </c>
    </row>
    <row r="159" spans="1:15" ht="50.1" hidden="1" customHeight="1" x14ac:dyDescent="0.25">
      <c r="A159" s="134" t="s">
        <v>305</v>
      </c>
      <c r="B159" s="320"/>
      <c r="C159" s="391"/>
      <c r="D159" s="392"/>
      <c r="E159" s="316"/>
      <c r="F159" s="316"/>
      <c r="G159" s="321"/>
      <c r="H159" s="316"/>
      <c r="I159" s="322"/>
      <c r="J159" s="316"/>
      <c r="K159" s="317"/>
      <c r="L159" s="320"/>
      <c r="M159" s="323"/>
      <c r="N159" s="324"/>
      <c r="O159" s="130" t="e">
        <f t="shared" si="2"/>
        <v>#DIV/0!</v>
      </c>
    </row>
    <row r="160" spans="1:15" ht="50.1" hidden="1" customHeight="1" x14ac:dyDescent="0.25">
      <c r="A160" s="133" t="s">
        <v>306</v>
      </c>
      <c r="B160" s="320"/>
      <c r="C160" s="391"/>
      <c r="D160" s="392"/>
      <c r="E160" s="316"/>
      <c r="F160" s="316"/>
      <c r="G160" s="321"/>
      <c r="H160" s="316"/>
      <c r="I160" s="322"/>
      <c r="J160" s="316"/>
      <c r="K160" s="317"/>
      <c r="L160" s="320"/>
      <c r="M160" s="323"/>
      <c r="N160" s="324"/>
      <c r="O160" s="130" t="e">
        <f t="shared" si="2"/>
        <v>#DIV/0!</v>
      </c>
    </row>
    <row r="161" spans="1:15" ht="50.1" hidden="1" customHeight="1" x14ac:dyDescent="0.25">
      <c r="A161" s="133" t="s">
        <v>307</v>
      </c>
      <c r="B161" s="320"/>
      <c r="C161" s="391"/>
      <c r="D161" s="392"/>
      <c r="E161" s="316"/>
      <c r="F161" s="316"/>
      <c r="G161" s="321"/>
      <c r="H161" s="316"/>
      <c r="I161" s="322"/>
      <c r="J161" s="316"/>
      <c r="K161" s="317"/>
      <c r="L161" s="320"/>
      <c r="M161" s="323"/>
      <c r="N161" s="324"/>
      <c r="O161" s="130" t="e">
        <f t="shared" si="2"/>
        <v>#DIV/0!</v>
      </c>
    </row>
    <row r="162" spans="1:15" ht="50.1" hidden="1" customHeight="1" x14ac:dyDescent="0.25">
      <c r="A162" s="133" t="s">
        <v>308</v>
      </c>
      <c r="B162" s="320"/>
      <c r="C162" s="391"/>
      <c r="D162" s="392"/>
      <c r="E162" s="316"/>
      <c r="F162" s="316"/>
      <c r="G162" s="321"/>
      <c r="H162" s="316"/>
      <c r="I162" s="322"/>
      <c r="J162" s="316"/>
      <c r="K162" s="317"/>
      <c r="L162" s="320"/>
      <c r="M162" s="323"/>
      <c r="N162" s="324"/>
      <c r="O162" s="130" t="e">
        <f t="shared" si="2"/>
        <v>#DIV/0!</v>
      </c>
    </row>
    <row r="163" spans="1:15" ht="50.1" hidden="1" customHeight="1" x14ac:dyDescent="0.25">
      <c r="A163" s="133" t="s">
        <v>309</v>
      </c>
      <c r="B163" s="320"/>
      <c r="C163" s="391"/>
      <c r="D163" s="392"/>
      <c r="E163" s="316"/>
      <c r="F163" s="316"/>
      <c r="G163" s="321"/>
      <c r="H163" s="316"/>
      <c r="I163" s="322"/>
      <c r="J163" s="316"/>
      <c r="K163" s="317"/>
      <c r="L163" s="320"/>
      <c r="M163" s="323"/>
      <c r="N163" s="324"/>
      <c r="O163" s="130" t="e">
        <f t="shared" si="2"/>
        <v>#DIV/0!</v>
      </c>
    </row>
    <row r="164" spans="1:15" ht="50.1" hidden="1" customHeight="1" x14ac:dyDescent="0.25">
      <c r="A164" s="134" t="s">
        <v>310</v>
      </c>
      <c r="B164" s="320"/>
      <c r="C164" s="391"/>
      <c r="D164" s="392"/>
      <c r="E164" s="316"/>
      <c r="F164" s="316"/>
      <c r="G164" s="321"/>
      <c r="H164" s="316"/>
      <c r="I164" s="322"/>
      <c r="J164" s="316"/>
      <c r="K164" s="317"/>
      <c r="L164" s="320"/>
      <c r="M164" s="323"/>
      <c r="N164" s="324"/>
      <c r="O164" s="130" t="e">
        <f t="shared" si="2"/>
        <v>#DIV/0!</v>
      </c>
    </row>
    <row r="165" spans="1:15" ht="50.1" hidden="1" customHeight="1" collapsed="1" x14ac:dyDescent="0.25">
      <c r="A165" s="133" t="s">
        <v>311</v>
      </c>
      <c r="B165" s="320"/>
      <c r="C165" s="391"/>
      <c r="D165" s="392"/>
      <c r="E165" s="316"/>
      <c r="F165" s="316"/>
      <c r="G165" s="321"/>
      <c r="H165" s="316"/>
      <c r="I165" s="322"/>
      <c r="J165" s="316"/>
      <c r="K165" s="317"/>
      <c r="L165" s="320"/>
      <c r="M165" s="323"/>
      <c r="N165" s="324"/>
      <c r="O165" s="130" t="e">
        <f t="shared" si="2"/>
        <v>#DIV/0!</v>
      </c>
    </row>
    <row r="166" spans="1:15" ht="50.1" hidden="1" customHeight="1" x14ac:dyDescent="0.25">
      <c r="A166" s="133" t="s">
        <v>312</v>
      </c>
      <c r="B166" s="320"/>
      <c r="C166" s="391"/>
      <c r="D166" s="392"/>
      <c r="E166" s="316"/>
      <c r="F166" s="316"/>
      <c r="G166" s="321"/>
      <c r="H166" s="316"/>
      <c r="I166" s="322"/>
      <c r="J166" s="316"/>
      <c r="K166" s="317"/>
      <c r="L166" s="320"/>
      <c r="M166" s="323"/>
      <c r="N166" s="324"/>
      <c r="O166" s="130" t="e">
        <f t="shared" si="2"/>
        <v>#DIV/0!</v>
      </c>
    </row>
    <row r="167" spans="1:15" ht="50.1" hidden="1" customHeight="1" x14ac:dyDescent="0.25">
      <c r="A167" s="134" t="s">
        <v>313</v>
      </c>
      <c r="B167" s="320"/>
      <c r="C167" s="391"/>
      <c r="D167" s="392"/>
      <c r="E167" s="316"/>
      <c r="F167" s="316"/>
      <c r="G167" s="321"/>
      <c r="H167" s="316"/>
      <c r="I167" s="322"/>
      <c r="J167" s="316"/>
      <c r="K167" s="317"/>
      <c r="L167" s="320"/>
      <c r="M167" s="323"/>
      <c r="N167" s="324"/>
      <c r="O167" s="130" t="e">
        <f t="shared" si="2"/>
        <v>#DIV/0!</v>
      </c>
    </row>
    <row r="168" spans="1:15" ht="50.1" hidden="1" customHeight="1" x14ac:dyDescent="0.25">
      <c r="A168" s="133" t="s">
        <v>314</v>
      </c>
      <c r="B168" s="320"/>
      <c r="C168" s="391"/>
      <c r="D168" s="392"/>
      <c r="E168" s="316"/>
      <c r="F168" s="316"/>
      <c r="G168" s="321"/>
      <c r="H168" s="316"/>
      <c r="I168" s="322"/>
      <c r="J168" s="316"/>
      <c r="K168" s="317"/>
      <c r="L168" s="320"/>
      <c r="M168" s="323"/>
      <c r="N168" s="324"/>
      <c r="O168" s="130" t="e">
        <f t="shared" si="2"/>
        <v>#DIV/0!</v>
      </c>
    </row>
    <row r="169" spans="1:15" ht="50.1" hidden="1" customHeight="1" x14ac:dyDescent="0.25">
      <c r="A169" s="133" t="s">
        <v>315</v>
      </c>
      <c r="B169" s="320"/>
      <c r="C169" s="391"/>
      <c r="D169" s="392"/>
      <c r="E169" s="316"/>
      <c r="F169" s="316"/>
      <c r="G169" s="321"/>
      <c r="H169" s="316"/>
      <c r="I169" s="322"/>
      <c r="J169" s="316"/>
      <c r="K169" s="317"/>
      <c r="L169" s="320"/>
      <c r="M169" s="323"/>
      <c r="N169" s="324"/>
      <c r="O169" s="130" t="e">
        <f t="shared" si="2"/>
        <v>#DIV/0!</v>
      </c>
    </row>
    <row r="170" spans="1:15" ht="50.1" hidden="1" customHeight="1" x14ac:dyDescent="0.25">
      <c r="A170" s="134" t="s">
        <v>316</v>
      </c>
      <c r="B170" s="320"/>
      <c r="C170" s="391"/>
      <c r="D170" s="392"/>
      <c r="E170" s="316"/>
      <c r="F170" s="316"/>
      <c r="G170" s="321"/>
      <c r="H170" s="316"/>
      <c r="I170" s="322"/>
      <c r="J170" s="316"/>
      <c r="K170" s="317"/>
      <c r="L170" s="320"/>
      <c r="M170" s="323"/>
      <c r="N170" s="324"/>
      <c r="O170" s="130" t="e">
        <f t="shared" si="2"/>
        <v>#DIV/0!</v>
      </c>
    </row>
    <row r="171" spans="1:15" ht="50.1" hidden="1" customHeight="1" x14ac:dyDescent="0.25">
      <c r="A171" s="133" t="s">
        <v>317</v>
      </c>
      <c r="B171" s="320"/>
      <c r="C171" s="391"/>
      <c r="D171" s="392"/>
      <c r="E171" s="316"/>
      <c r="F171" s="316"/>
      <c r="G171" s="321"/>
      <c r="H171" s="316"/>
      <c r="I171" s="322"/>
      <c r="J171" s="316"/>
      <c r="K171" s="317"/>
      <c r="L171" s="320"/>
      <c r="M171" s="323"/>
      <c r="N171" s="324"/>
      <c r="O171" s="130" t="e">
        <f t="shared" si="2"/>
        <v>#DIV/0!</v>
      </c>
    </row>
    <row r="172" spans="1:15" ht="50.1" hidden="1" customHeight="1" x14ac:dyDescent="0.25">
      <c r="A172" s="133" t="s">
        <v>318</v>
      </c>
      <c r="B172" s="320"/>
      <c r="C172" s="391"/>
      <c r="D172" s="392"/>
      <c r="E172" s="316"/>
      <c r="F172" s="316"/>
      <c r="G172" s="321"/>
      <c r="H172" s="316"/>
      <c r="I172" s="322"/>
      <c r="J172" s="316"/>
      <c r="K172" s="317"/>
      <c r="L172" s="320"/>
      <c r="M172" s="323"/>
      <c r="N172" s="324"/>
      <c r="O172" s="130" t="e">
        <f t="shared" si="2"/>
        <v>#DIV/0!</v>
      </c>
    </row>
    <row r="173" spans="1:15" ht="50.1" hidden="1" customHeight="1" x14ac:dyDescent="0.25">
      <c r="A173" s="134" t="s">
        <v>319</v>
      </c>
      <c r="B173" s="320"/>
      <c r="C173" s="391"/>
      <c r="D173" s="392"/>
      <c r="E173" s="316"/>
      <c r="F173" s="316"/>
      <c r="G173" s="321"/>
      <c r="H173" s="316"/>
      <c r="I173" s="322"/>
      <c r="J173" s="316"/>
      <c r="K173" s="317"/>
      <c r="L173" s="320"/>
      <c r="M173" s="323"/>
      <c r="N173" s="324"/>
      <c r="O173" s="130" t="e">
        <f t="shared" si="2"/>
        <v>#DIV/0!</v>
      </c>
    </row>
    <row r="174" spans="1:15" ht="50.1" hidden="1" customHeight="1" x14ac:dyDescent="0.25">
      <c r="A174" s="133" t="s">
        <v>320</v>
      </c>
      <c r="B174" s="320"/>
      <c r="C174" s="391"/>
      <c r="D174" s="392"/>
      <c r="E174" s="316"/>
      <c r="F174" s="316"/>
      <c r="G174" s="321"/>
      <c r="H174" s="316"/>
      <c r="I174" s="322"/>
      <c r="J174" s="316"/>
      <c r="K174" s="317"/>
      <c r="L174" s="320"/>
      <c r="M174" s="323"/>
      <c r="N174" s="324"/>
      <c r="O174" s="130" t="e">
        <f t="shared" si="2"/>
        <v>#DIV/0!</v>
      </c>
    </row>
    <row r="175" spans="1:15" ht="50.1" hidden="1" customHeight="1" x14ac:dyDescent="0.25">
      <c r="A175" s="133" t="s">
        <v>321</v>
      </c>
      <c r="B175" s="320"/>
      <c r="C175" s="391"/>
      <c r="D175" s="392"/>
      <c r="E175" s="316"/>
      <c r="F175" s="316"/>
      <c r="G175" s="321"/>
      <c r="H175" s="316"/>
      <c r="I175" s="322"/>
      <c r="J175" s="316"/>
      <c r="K175" s="317"/>
      <c r="L175" s="320"/>
      <c r="M175" s="323"/>
      <c r="N175" s="324"/>
      <c r="O175" s="130" t="e">
        <f t="shared" si="2"/>
        <v>#DIV/0!</v>
      </c>
    </row>
    <row r="176" spans="1:15" ht="50.1" hidden="1" customHeight="1" x14ac:dyDescent="0.25">
      <c r="A176" s="134" t="s">
        <v>322</v>
      </c>
      <c r="B176" s="320"/>
      <c r="C176" s="391"/>
      <c r="D176" s="392"/>
      <c r="E176" s="316"/>
      <c r="F176" s="316"/>
      <c r="G176" s="321"/>
      <c r="H176" s="316"/>
      <c r="I176" s="322"/>
      <c r="J176" s="316"/>
      <c r="K176" s="317"/>
      <c r="L176" s="320"/>
      <c r="M176" s="323"/>
      <c r="N176" s="324"/>
      <c r="O176" s="130" t="e">
        <f t="shared" si="2"/>
        <v>#DIV/0!</v>
      </c>
    </row>
    <row r="177" spans="1:15" ht="50.1" hidden="1" customHeight="1" x14ac:dyDescent="0.25">
      <c r="A177" s="133" t="s">
        <v>323</v>
      </c>
      <c r="B177" s="320"/>
      <c r="C177" s="391"/>
      <c r="D177" s="392"/>
      <c r="E177" s="316"/>
      <c r="F177" s="316"/>
      <c r="G177" s="321"/>
      <c r="H177" s="316"/>
      <c r="I177" s="322"/>
      <c r="J177" s="316"/>
      <c r="K177" s="317"/>
      <c r="L177" s="320"/>
      <c r="M177" s="323"/>
      <c r="N177" s="324"/>
      <c r="O177" s="130" t="e">
        <f t="shared" si="2"/>
        <v>#DIV/0!</v>
      </c>
    </row>
    <row r="178" spans="1:15" ht="50.1" hidden="1" customHeight="1" x14ac:dyDescent="0.25">
      <c r="A178" s="133" t="s">
        <v>324</v>
      </c>
      <c r="B178" s="320"/>
      <c r="C178" s="391"/>
      <c r="D178" s="392"/>
      <c r="E178" s="316"/>
      <c r="F178" s="316"/>
      <c r="G178" s="321"/>
      <c r="H178" s="316"/>
      <c r="I178" s="322"/>
      <c r="J178" s="316"/>
      <c r="K178" s="317"/>
      <c r="L178" s="320"/>
      <c r="M178" s="323"/>
      <c r="N178" s="324"/>
      <c r="O178" s="130" t="e">
        <f t="shared" si="2"/>
        <v>#DIV/0!</v>
      </c>
    </row>
    <row r="179" spans="1:15" ht="50.1" hidden="1" customHeight="1" x14ac:dyDescent="0.25">
      <c r="A179" s="133" t="s">
        <v>325</v>
      </c>
      <c r="B179" s="320"/>
      <c r="C179" s="391"/>
      <c r="D179" s="392"/>
      <c r="E179" s="316"/>
      <c r="F179" s="316"/>
      <c r="G179" s="321"/>
      <c r="H179" s="316"/>
      <c r="I179" s="322"/>
      <c r="J179" s="316"/>
      <c r="K179" s="317"/>
      <c r="L179" s="320"/>
      <c r="M179" s="323"/>
      <c r="N179" s="324"/>
      <c r="O179" s="130" t="e">
        <f t="shared" si="2"/>
        <v>#DIV/0!</v>
      </c>
    </row>
    <row r="180" spans="1:15" ht="50.1" hidden="1" customHeight="1" x14ac:dyDescent="0.25">
      <c r="A180" s="133" t="s">
        <v>326</v>
      </c>
      <c r="B180" s="320"/>
      <c r="C180" s="391"/>
      <c r="D180" s="392"/>
      <c r="E180" s="316"/>
      <c r="F180" s="316"/>
      <c r="G180" s="321"/>
      <c r="H180" s="316"/>
      <c r="I180" s="322"/>
      <c r="J180" s="316"/>
      <c r="K180" s="317"/>
      <c r="L180" s="320"/>
      <c r="M180" s="323"/>
      <c r="N180" s="324"/>
      <c r="O180" s="130" t="e">
        <f t="shared" si="2"/>
        <v>#DIV/0!</v>
      </c>
    </row>
    <row r="181" spans="1:15" ht="50.1" hidden="1" customHeight="1" x14ac:dyDescent="0.25">
      <c r="A181" s="134" t="s">
        <v>327</v>
      </c>
      <c r="B181" s="320"/>
      <c r="C181" s="391"/>
      <c r="D181" s="392"/>
      <c r="E181" s="316"/>
      <c r="F181" s="316"/>
      <c r="G181" s="321"/>
      <c r="H181" s="316"/>
      <c r="I181" s="322"/>
      <c r="J181" s="316"/>
      <c r="K181" s="317"/>
      <c r="L181" s="320"/>
      <c r="M181" s="323"/>
      <c r="N181" s="324"/>
      <c r="O181" s="130" t="e">
        <f t="shared" si="2"/>
        <v>#DIV/0!</v>
      </c>
    </row>
    <row r="182" spans="1:15" ht="50.1" hidden="1" customHeight="1" x14ac:dyDescent="0.25">
      <c r="A182" s="133" t="s">
        <v>328</v>
      </c>
      <c r="B182" s="320"/>
      <c r="C182" s="391"/>
      <c r="D182" s="392"/>
      <c r="E182" s="316"/>
      <c r="F182" s="316"/>
      <c r="G182" s="321"/>
      <c r="H182" s="316"/>
      <c r="I182" s="322"/>
      <c r="J182" s="316"/>
      <c r="K182" s="317"/>
      <c r="L182" s="320"/>
      <c r="M182" s="323"/>
      <c r="N182" s="324"/>
      <c r="O182" s="130" t="e">
        <f t="shared" si="2"/>
        <v>#DIV/0!</v>
      </c>
    </row>
    <row r="183" spans="1:15" ht="50.1" hidden="1" customHeight="1" x14ac:dyDescent="0.25">
      <c r="A183" s="133" t="s">
        <v>329</v>
      </c>
      <c r="B183" s="320"/>
      <c r="C183" s="391"/>
      <c r="D183" s="392"/>
      <c r="E183" s="316"/>
      <c r="F183" s="316"/>
      <c r="G183" s="321"/>
      <c r="H183" s="316"/>
      <c r="I183" s="322"/>
      <c r="J183" s="316"/>
      <c r="K183" s="317"/>
      <c r="L183" s="320"/>
      <c r="M183" s="323"/>
      <c r="N183" s="324"/>
      <c r="O183" s="130" t="e">
        <f t="shared" si="2"/>
        <v>#DIV/0!</v>
      </c>
    </row>
    <row r="184" spans="1:15" ht="50.1" hidden="1" customHeight="1" x14ac:dyDescent="0.25">
      <c r="A184" s="134" t="s">
        <v>330</v>
      </c>
      <c r="B184" s="320"/>
      <c r="C184" s="391"/>
      <c r="D184" s="392"/>
      <c r="E184" s="316"/>
      <c r="F184" s="316"/>
      <c r="G184" s="321"/>
      <c r="H184" s="316"/>
      <c r="I184" s="322"/>
      <c r="J184" s="316"/>
      <c r="K184" s="317"/>
      <c r="L184" s="320"/>
      <c r="M184" s="323"/>
      <c r="N184" s="324"/>
      <c r="O184" s="130" t="e">
        <f t="shared" si="2"/>
        <v>#DIV/0!</v>
      </c>
    </row>
    <row r="185" spans="1:15" ht="50.1" hidden="1" customHeight="1" x14ac:dyDescent="0.25">
      <c r="A185" s="133" t="s">
        <v>331</v>
      </c>
      <c r="B185" s="320"/>
      <c r="C185" s="391"/>
      <c r="D185" s="392"/>
      <c r="E185" s="316"/>
      <c r="F185" s="316"/>
      <c r="G185" s="321"/>
      <c r="H185" s="316"/>
      <c r="I185" s="322"/>
      <c r="J185" s="316"/>
      <c r="K185" s="317"/>
      <c r="L185" s="320"/>
      <c r="M185" s="323"/>
      <c r="N185" s="324"/>
      <c r="O185" s="130" t="e">
        <f t="shared" si="2"/>
        <v>#DIV/0!</v>
      </c>
    </row>
    <row r="186" spans="1:15" ht="50.1" hidden="1" customHeight="1" collapsed="1" x14ac:dyDescent="0.25">
      <c r="A186" s="133" t="s">
        <v>332</v>
      </c>
      <c r="B186" s="320"/>
      <c r="C186" s="391"/>
      <c r="D186" s="392"/>
      <c r="E186" s="316"/>
      <c r="F186" s="316"/>
      <c r="G186" s="321"/>
      <c r="H186" s="316"/>
      <c r="I186" s="322"/>
      <c r="J186" s="316"/>
      <c r="K186" s="317"/>
      <c r="L186" s="320"/>
      <c r="M186" s="323"/>
      <c r="N186" s="324"/>
      <c r="O186" s="130" t="e">
        <f t="shared" si="2"/>
        <v>#DIV/0!</v>
      </c>
    </row>
    <row r="187" spans="1:15" ht="50.1" hidden="1" customHeight="1" x14ac:dyDescent="0.25">
      <c r="A187" s="134" t="s">
        <v>333</v>
      </c>
      <c r="B187" s="320"/>
      <c r="C187" s="391"/>
      <c r="D187" s="392"/>
      <c r="E187" s="316"/>
      <c r="F187" s="316"/>
      <c r="G187" s="321"/>
      <c r="H187" s="316"/>
      <c r="I187" s="322"/>
      <c r="J187" s="316"/>
      <c r="K187" s="317"/>
      <c r="L187" s="320"/>
      <c r="M187" s="323"/>
      <c r="N187" s="324"/>
      <c r="O187" s="130" t="e">
        <f t="shared" si="2"/>
        <v>#DIV/0!</v>
      </c>
    </row>
    <row r="188" spans="1:15" ht="50.1" hidden="1" customHeight="1" x14ac:dyDescent="0.25">
      <c r="A188" s="133" t="s">
        <v>334</v>
      </c>
      <c r="B188" s="320"/>
      <c r="C188" s="391"/>
      <c r="D188" s="392"/>
      <c r="E188" s="316"/>
      <c r="F188" s="316"/>
      <c r="G188" s="321"/>
      <c r="H188" s="316"/>
      <c r="I188" s="322"/>
      <c r="J188" s="316"/>
      <c r="K188" s="317"/>
      <c r="L188" s="320"/>
      <c r="M188" s="323"/>
      <c r="N188" s="324"/>
      <c r="O188" s="130" t="e">
        <f t="shared" si="2"/>
        <v>#DIV/0!</v>
      </c>
    </row>
    <row r="189" spans="1:15" ht="50.1" hidden="1" customHeight="1" x14ac:dyDescent="0.25">
      <c r="A189" s="133" t="s">
        <v>335</v>
      </c>
      <c r="B189" s="320"/>
      <c r="C189" s="391"/>
      <c r="D189" s="392"/>
      <c r="E189" s="316"/>
      <c r="F189" s="316"/>
      <c r="G189" s="321"/>
      <c r="H189" s="316"/>
      <c r="I189" s="322"/>
      <c r="J189" s="316"/>
      <c r="K189" s="317"/>
      <c r="L189" s="320"/>
      <c r="M189" s="323"/>
      <c r="N189" s="324"/>
      <c r="O189" s="130" t="e">
        <f t="shared" si="2"/>
        <v>#DIV/0!</v>
      </c>
    </row>
    <row r="190" spans="1:15" ht="50.1" hidden="1" customHeight="1" x14ac:dyDescent="0.25">
      <c r="A190" s="134" t="s">
        <v>336</v>
      </c>
      <c r="B190" s="320"/>
      <c r="C190" s="391"/>
      <c r="D190" s="392"/>
      <c r="E190" s="316"/>
      <c r="F190" s="316"/>
      <c r="G190" s="321"/>
      <c r="H190" s="316"/>
      <c r="I190" s="322"/>
      <c r="J190" s="316"/>
      <c r="K190" s="317"/>
      <c r="L190" s="320"/>
      <c r="M190" s="323"/>
      <c r="N190" s="324"/>
      <c r="O190" s="130" t="e">
        <f t="shared" si="2"/>
        <v>#DIV/0!</v>
      </c>
    </row>
    <row r="191" spans="1:15" ht="50.1" hidden="1" customHeight="1" x14ac:dyDescent="0.25">
      <c r="A191" s="133" t="s">
        <v>337</v>
      </c>
      <c r="B191" s="320"/>
      <c r="C191" s="391"/>
      <c r="D191" s="392"/>
      <c r="E191" s="316"/>
      <c r="F191" s="316"/>
      <c r="G191" s="321"/>
      <c r="H191" s="316"/>
      <c r="I191" s="322"/>
      <c r="J191" s="316"/>
      <c r="K191" s="317"/>
      <c r="L191" s="320"/>
      <c r="M191" s="323"/>
      <c r="N191" s="324"/>
      <c r="O191" s="130" t="e">
        <f t="shared" si="2"/>
        <v>#DIV/0!</v>
      </c>
    </row>
    <row r="192" spans="1:15" ht="50.1" hidden="1" customHeight="1" x14ac:dyDescent="0.25">
      <c r="A192" s="133" t="s">
        <v>338</v>
      </c>
      <c r="B192" s="320"/>
      <c r="C192" s="391"/>
      <c r="D192" s="392"/>
      <c r="E192" s="316"/>
      <c r="F192" s="316"/>
      <c r="G192" s="321"/>
      <c r="H192" s="316"/>
      <c r="I192" s="322"/>
      <c r="J192" s="316"/>
      <c r="K192" s="317"/>
      <c r="L192" s="320"/>
      <c r="M192" s="323"/>
      <c r="N192" s="324"/>
      <c r="O192" s="130" t="e">
        <f t="shared" si="2"/>
        <v>#DIV/0!</v>
      </c>
    </row>
    <row r="193" spans="1:15" ht="50.1" hidden="1" customHeight="1" x14ac:dyDescent="0.25">
      <c r="A193" s="134" t="s">
        <v>339</v>
      </c>
      <c r="B193" s="320"/>
      <c r="C193" s="391"/>
      <c r="D193" s="392"/>
      <c r="E193" s="316"/>
      <c r="F193" s="316"/>
      <c r="G193" s="321"/>
      <c r="H193" s="316"/>
      <c r="I193" s="322"/>
      <c r="J193" s="316"/>
      <c r="K193" s="317"/>
      <c r="L193" s="320"/>
      <c r="M193" s="323"/>
      <c r="N193" s="324"/>
      <c r="O193" s="130" t="e">
        <f t="shared" si="2"/>
        <v>#DIV/0!</v>
      </c>
    </row>
    <row r="194" spans="1:15" ht="50.1" hidden="1" customHeight="1" x14ac:dyDescent="0.25">
      <c r="A194" s="133" t="s">
        <v>340</v>
      </c>
      <c r="B194" s="320"/>
      <c r="C194" s="391"/>
      <c r="D194" s="392"/>
      <c r="E194" s="316"/>
      <c r="F194" s="316"/>
      <c r="G194" s="321"/>
      <c r="H194" s="316"/>
      <c r="I194" s="322"/>
      <c r="J194" s="316"/>
      <c r="K194" s="317"/>
      <c r="L194" s="320"/>
      <c r="M194" s="323"/>
      <c r="N194" s="324"/>
      <c r="O194" s="130" t="e">
        <f t="shared" si="2"/>
        <v>#DIV/0!</v>
      </c>
    </row>
    <row r="195" spans="1:15" ht="50.1" hidden="1" customHeight="1" x14ac:dyDescent="0.25">
      <c r="A195" s="133" t="s">
        <v>341</v>
      </c>
      <c r="B195" s="320"/>
      <c r="C195" s="391"/>
      <c r="D195" s="392"/>
      <c r="E195" s="316"/>
      <c r="F195" s="316"/>
      <c r="G195" s="321"/>
      <c r="H195" s="316"/>
      <c r="I195" s="322"/>
      <c r="J195" s="316"/>
      <c r="K195" s="317"/>
      <c r="L195" s="320"/>
      <c r="M195" s="323"/>
      <c r="N195" s="324"/>
      <c r="O195" s="130" t="e">
        <f t="shared" si="2"/>
        <v>#DIV/0!</v>
      </c>
    </row>
    <row r="196" spans="1:15" ht="50.1" hidden="1" customHeight="1" x14ac:dyDescent="0.25">
      <c r="A196" s="133" t="s">
        <v>342</v>
      </c>
      <c r="B196" s="320"/>
      <c r="C196" s="391"/>
      <c r="D196" s="392"/>
      <c r="E196" s="316"/>
      <c r="F196" s="316"/>
      <c r="G196" s="321"/>
      <c r="H196" s="316"/>
      <c r="I196" s="322"/>
      <c r="J196" s="316"/>
      <c r="K196" s="317"/>
      <c r="L196" s="320"/>
      <c r="M196" s="323"/>
      <c r="N196" s="324"/>
      <c r="O196" s="130" t="e">
        <f t="shared" si="2"/>
        <v>#DIV/0!</v>
      </c>
    </row>
    <row r="197" spans="1:15" ht="50.1" hidden="1" customHeight="1" x14ac:dyDescent="0.25">
      <c r="A197" s="133" t="s">
        <v>343</v>
      </c>
      <c r="B197" s="320"/>
      <c r="C197" s="391"/>
      <c r="D197" s="392"/>
      <c r="E197" s="316"/>
      <c r="F197" s="316"/>
      <c r="G197" s="321"/>
      <c r="H197" s="316"/>
      <c r="I197" s="322"/>
      <c r="J197" s="316"/>
      <c r="K197" s="317"/>
      <c r="L197" s="320"/>
      <c r="M197" s="323"/>
      <c r="N197" s="324"/>
      <c r="O197" s="130" t="e">
        <f t="shared" si="2"/>
        <v>#DIV/0!</v>
      </c>
    </row>
    <row r="198" spans="1:15" ht="50.1" hidden="1" customHeight="1" x14ac:dyDescent="0.25">
      <c r="A198" s="134" t="s">
        <v>344</v>
      </c>
      <c r="B198" s="320"/>
      <c r="C198" s="391"/>
      <c r="D198" s="392"/>
      <c r="E198" s="316"/>
      <c r="F198" s="316"/>
      <c r="G198" s="321"/>
      <c r="H198" s="316"/>
      <c r="I198" s="322"/>
      <c r="J198" s="316"/>
      <c r="K198" s="317"/>
      <c r="L198" s="320"/>
      <c r="M198" s="323"/>
      <c r="N198" s="324"/>
      <c r="O198" s="130" t="e">
        <f t="shared" si="2"/>
        <v>#DIV/0!</v>
      </c>
    </row>
    <row r="199" spans="1:15" ht="50.1" hidden="1" customHeight="1" x14ac:dyDescent="0.25">
      <c r="A199" s="133" t="s">
        <v>345</v>
      </c>
      <c r="B199" s="320"/>
      <c r="C199" s="391"/>
      <c r="D199" s="392"/>
      <c r="E199" s="316"/>
      <c r="F199" s="316"/>
      <c r="G199" s="321"/>
      <c r="H199" s="316"/>
      <c r="I199" s="322"/>
      <c r="J199" s="316"/>
      <c r="K199" s="317"/>
      <c r="L199" s="320"/>
      <c r="M199" s="323"/>
      <c r="N199" s="324"/>
      <c r="O199" s="130" t="e">
        <f t="shared" si="2"/>
        <v>#DIV/0!</v>
      </c>
    </row>
    <row r="200" spans="1:15" ht="50.1" hidden="1" customHeight="1" x14ac:dyDescent="0.25">
      <c r="A200" s="133" t="s">
        <v>346</v>
      </c>
      <c r="B200" s="320"/>
      <c r="C200" s="391"/>
      <c r="D200" s="392"/>
      <c r="E200" s="316"/>
      <c r="F200" s="316"/>
      <c r="G200" s="321"/>
      <c r="H200" s="316"/>
      <c r="I200" s="322"/>
      <c r="J200" s="316"/>
      <c r="K200" s="317"/>
      <c r="L200" s="320"/>
      <c r="M200" s="323"/>
      <c r="N200" s="324"/>
      <c r="O200" s="130" t="e">
        <f t="shared" si="2"/>
        <v>#DIV/0!</v>
      </c>
    </row>
    <row r="201" spans="1:15" ht="50.1" hidden="1" customHeight="1" x14ac:dyDescent="0.25">
      <c r="A201" s="134" t="s">
        <v>347</v>
      </c>
      <c r="B201" s="320"/>
      <c r="C201" s="391"/>
      <c r="D201" s="392"/>
      <c r="E201" s="316"/>
      <c r="F201" s="316"/>
      <c r="G201" s="321"/>
      <c r="H201" s="316"/>
      <c r="I201" s="322"/>
      <c r="J201" s="316"/>
      <c r="K201" s="317"/>
      <c r="L201" s="320"/>
      <c r="M201" s="323"/>
      <c r="N201" s="324"/>
      <c r="O201" s="130" t="e">
        <f t="shared" si="2"/>
        <v>#DIV/0!</v>
      </c>
    </row>
    <row r="202" spans="1:15" ht="50.1" hidden="1" customHeight="1" x14ac:dyDescent="0.25">
      <c r="A202" s="133" t="s">
        <v>348</v>
      </c>
      <c r="B202" s="320"/>
      <c r="C202" s="391"/>
      <c r="D202" s="392"/>
      <c r="E202" s="316"/>
      <c r="F202" s="316"/>
      <c r="G202" s="321"/>
      <c r="H202" s="316"/>
      <c r="I202" s="322"/>
      <c r="J202" s="316"/>
      <c r="K202" s="317"/>
      <c r="L202" s="320"/>
      <c r="M202" s="323"/>
      <c r="N202" s="324"/>
      <c r="O202" s="130" t="e">
        <f t="shared" ref="O202:O265" si="3">IF(N202&lt;0,0,1-(N202/M202))</f>
        <v>#DIV/0!</v>
      </c>
    </row>
    <row r="203" spans="1:15" ht="50.1" hidden="1" customHeight="1" x14ac:dyDescent="0.25">
      <c r="A203" s="133" t="s">
        <v>349</v>
      </c>
      <c r="B203" s="320"/>
      <c r="C203" s="391"/>
      <c r="D203" s="392"/>
      <c r="E203" s="316"/>
      <c r="F203" s="316"/>
      <c r="G203" s="321"/>
      <c r="H203" s="316"/>
      <c r="I203" s="322"/>
      <c r="J203" s="316"/>
      <c r="K203" s="317"/>
      <c r="L203" s="320"/>
      <c r="M203" s="323"/>
      <c r="N203" s="324"/>
      <c r="O203" s="130" t="e">
        <f t="shared" si="3"/>
        <v>#DIV/0!</v>
      </c>
    </row>
    <row r="204" spans="1:15" ht="50.1" hidden="1" customHeight="1" x14ac:dyDescent="0.25">
      <c r="A204" s="134" t="s">
        <v>350</v>
      </c>
      <c r="B204" s="320"/>
      <c r="C204" s="391"/>
      <c r="D204" s="392"/>
      <c r="E204" s="316"/>
      <c r="F204" s="316"/>
      <c r="G204" s="321"/>
      <c r="H204" s="316"/>
      <c r="I204" s="322"/>
      <c r="J204" s="316"/>
      <c r="K204" s="317"/>
      <c r="L204" s="320"/>
      <c r="M204" s="323"/>
      <c r="N204" s="324"/>
      <c r="O204" s="130" t="e">
        <f t="shared" si="3"/>
        <v>#DIV/0!</v>
      </c>
    </row>
    <row r="205" spans="1:15" ht="50.1" hidden="1" customHeight="1" x14ac:dyDescent="0.25">
      <c r="A205" s="133" t="s">
        <v>351</v>
      </c>
      <c r="B205" s="320"/>
      <c r="C205" s="391"/>
      <c r="D205" s="392"/>
      <c r="E205" s="316"/>
      <c r="F205" s="316"/>
      <c r="G205" s="321"/>
      <c r="H205" s="316"/>
      <c r="I205" s="322"/>
      <c r="J205" s="316"/>
      <c r="K205" s="317"/>
      <c r="L205" s="320"/>
      <c r="M205" s="323"/>
      <c r="N205" s="324"/>
      <c r="O205" s="130" t="e">
        <f t="shared" si="3"/>
        <v>#DIV/0!</v>
      </c>
    </row>
    <row r="206" spans="1:15" ht="50.1" hidden="1" customHeight="1" x14ac:dyDescent="0.25">
      <c r="A206" s="133" t="s">
        <v>352</v>
      </c>
      <c r="B206" s="320"/>
      <c r="C206" s="391"/>
      <c r="D206" s="392"/>
      <c r="E206" s="316"/>
      <c r="F206" s="316"/>
      <c r="G206" s="321"/>
      <c r="H206" s="316"/>
      <c r="I206" s="322"/>
      <c r="J206" s="316"/>
      <c r="K206" s="317"/>
      <c r="L206" s="320"/>
      <c r="M206" s="323"/>
      <c r="N206" s="324"/>
      <c r="O206" s="130" t="e">
        <f t="shared" si="3"/>
        <v>#DIV/0!</v>
      </c>
    </row>
    <row r="207" spans="1:15" ht="50.1" hidden="1" customHeight="1" collapsed="1" x14ac:dyDescent="0.25">
      <c r="A207" s="134" t="s">
        <v>353</v>
      </c>
      <c r="B207" s="320"/>
      <c r="C207" s="391"/>
      <c r="D207" s="392"/>
      <c r="E207" s="316"/>
      <c r="F207" s="316"/>
      <c r="G207" s="321"/>
      <c r="H207" s="316"/>
      <c r="I207" s="322"/>
      <c r="J207" s="316"/>
      <c r="K207" s="317"/>
      <c r="L207" s="320"/>
      <c r="M207" s="323"/>
      <c r="N207" s="324"/>
      <c r="O207" s="130" t="e">
        <f t="shared" si="3"/>
        <v>#DIV/0!</v>
      </c>
    </row>
    <row r="208" spans="1:15" ht="50.1" hidden="1" customHeight="1" x14ac:dyDescent="0.25">
      <c r="A208" s="133" t="s">
        <v>354</v>
      </c>
      <c r="B208" s="320"/>
      <c r="C208" s="391"/>
      <c r="D208" s="392"/>
      <c r="E208" s="316"/>
      <c r="F208" s="316"/>
      <c r="G208" s="321"/>
      <c r="H208" s="316"/>
      <c r="I208" s="322"/>
      <c r="J208" s="316"/>
      <c r="K208" s="317"/>
      <c r="L208" s="320"/>
      <c r="M208" s="323"/>
      <c r="N208" s="324"/>
      <c r="O208" s="130" t="e">
        <f t="shared" si="3"/>
        <v>#DIV/0!</v>
      </c>
    </row>
    <row r="209" spans="1:15" ht="50.1" hidden="1" customHeight="1" x14ac:dyDescent="0.25">
      <c r="A209" s="133" t="s">
        <v>355</v>
      </c>
      <c r="B209" s="320"/>
      <c r="C209" s="391"/>
      <c r="D209" s="392"/>
      <c r="E209" s="316"/>
      <c r="F209" s="316"/>
      <c r="G209" s="321"/>
      <c r="H209" s="316"/>
      <c r="I209" s="322"/>
      <c r="J209" s="316"/>
      <c r="K209" s="317"/>
      <c r="L209" s="320"/>
      <c r="M209" s="323"/>
      <c r="N209" s="324"/>
      <c r="O209" s="130" t="e">
        <f t="shared" si="3"/>
        <v>#DIV/0!</v>
      </c>
    </row>
    <row r="210" spans="1:15" ht="50.1" hidden="1" customHeight="1" x14ac:dyDescent="0.25">
      <c r="A210" s="134" t="s">
        <v>356</v>
      </c>
      <c r="B210" s="320"/>
      <c r="C210" s="391"/>
      <c r="D210" s="392"/>
      <c r="E210" s="316"/>
      <c r="F210" s="316"/>
      <c r="G210" s="321"/>
      <c r="H210" s="316"/>
      <c r="I210" s="322"/>
      <c r="J210" s="316"/>
      <c r="K210" s="317"/>
      <c r="L210" s="320"/>
      <c r="M210" s="323"/>
      <c r="N210" s="324"/>
      <c r="O210" s="130" t="e">
        <f t="shared" si="3"/>
        <v>#DIV/0!</v>
      </c>
    </row>
    <row r="211" spans="1:15" ht="50.1" hidden="1" customHeight="1" x14ac:dyDescent="0.25">
      <c r="A211" s="133" t="s">
        <v>357</v>
      </c>
      <c r="B211" s="320"/>
      <c r="C211" s="391"/>
      <c r="D211" s="392"/>
      <c r="E211" s="316"/>
      <c r="F211" s="316"/>
      <c r="G211" s="321"/>
      <c r="H211" s="316"/>
      <c r="I211" s="322"/>
      <c r="J211" s="316"/>
      <c r="K211" s="317"/>
      <c r="L211" s="320"/>
      <c r="M211" s="323"/>
      <c r="N211" s="324"/>
      <c r="O211" s="130" t="e">
        <f t="shared" si="3"/>
        <v>#DIV/0!</v>
      </c>
    </row>
    <row r="212" spans="1:15" ht="50.1" hidden="1" customHeight="1" x14ac:dyDescent="0.25">
      <c r="A212" s="133" t="s">
        <v>358</v>
      </c>
      <c r="B212" s="320"/>
      <c r="C212" s="391"/>
      <c r="D212" s="392"/>
      <c r="E212" s="316"/>
      <c r="F212" s="316"/>
      <c r="G212" s="321"/>
      <c r="H212" s="316"/>
      <c r="I212" s="322"/>
      <c r="J212" s="316"/>
      <c r="K212" s="317"/>
      <c r="L212" s="320"/>
      <c r="M212" s="323"/>
      <c r="N212" s="324"/>
      <c r="O212" s="130" t="e">
        <f t="shared" si="3"/>
        <v>#DIV/0!</v>
      </c>
    </row>
    <row r="213" spans="1:15" ht="50.1" hidden="1" customHeight="1" x14ac:dyDescent="0.25">
      <c r="A213" s="133" t="s">
        <v>359</v>
      </c>
      <c r="B213" s="320"/>
      <c r="C213" s="391"/>
      <c r="D213" s="392"/>
      <c r="E213" s="316"/>
      <c r="F213" s="316"/>
      <c r="G213" s="321"/>
      <c r="H213" s="316"/>
      <c r="I213" s="322"/>
      <c r="J213" s="316"/>
      <c r="K213" s="317"/>
      <c r="L213" s="320"/>
      <c r="M213" s="323"/>
      <c r="N213" s="324"/>
      <c r="O213" s="130" t="e">
        <f t="shared" si="3"/>
        <v>#DIV/0!</v>
      </c>
    </row>
    <row r="214" spans="1:15" ht="50.1" hidden="1" customHeight="1" x14ac:dyDescent="0.25">
      <c r="A214" s="133" t="s">
        <v>360</v>
      </c>
      <c r="B214" s="320"/>
      <c r="C214" s="391"/>
      <c r="D214" s="392"/>
      <c r="E214" s="316"/>
      <c r="F214" s="316"/>
      <c r="G214" s="321"/>
      <c r="H214" s="316"/>
      <c r="I214" s="322"/>
      <c r="J214" s="316"/>
      <c r="K214" s="317"/>
      <c r="L214" s="320"/>
      <c r="M214" s="323"/>
      <c r="N214" s="324"/>
      <c r="O214" s="130" t="e">
        <f t="shared" si="3"/>
        <v>#DIV/0!</v>
      </c>
    </row>
    <row r="215" spans="1:15" ht="50.1" hidden="1" customHeight="1" x14ac:dyDescent="0.25">
      <c r="A215" s="134" t="s">
        <v>361</v>
      </c>
      <c r="B215" s="320"/>
      <c r="C215" s="391"/>
      <c r="D215" s="392"/>
      <c r="E215" s="316"/>
      <c r="F215" s="316"/>
      <c r="G215" s="321"/>
      <c r="H215" s="316"/>
      <c r="I215" s="322"/>
      <c r="J215" s="316"/>
      <c r="K215" s="317"/>
      <c r="L215" s="320"/>
      <c r="M215" s="323"/>
      <c r="N215" s="324"/>
      <c r="O215" s="130" t="e">
        <f t="shared" si="3"/>
        <v>#DIV/0!</v>
      </c>
    </row>
    <row r="216" spans="1:15" ht="50.1" hidden="1" customHeight="1" x14ac:dyDescent="0.25">
      <c r="A216" s="133" t="s">
        <v>362</v>
      </c>
      <c r="B216" s="320"/>
      <c r="C216" s="391"/>
      <c r="D216" s="392"/>
      <c r="E216" s="316"/>
      <c r="F216" s="316"/>
      <c r="G216" s="321"/>
      <c r="H216" s="316"/>
      <c r="I216" s="322"/>
      <c r="J216" s="316"/>
      <c r="K216" s="317"/>
      <c r="L216" s="320"/>
      <c r="M216" s="323"/>
      <c r="N216" s="324"/>
      <c r="O216" s="130" t="e">
        <f t="shared" si="3"/>
        <v>#DIV/0!</v>
      </c>
    </row>
    <row r="217" spans="1:15" ht="50.1" hidden="1" customHeight="1" x14ac:dyDescent="0.25">
      <c r="A217" s="133" t="s">
        <v>363</v>
      </c>
      <c r="B217" s="320"/>
      <c r="C217" s="391"/>
      <c r="D217" s="392"/>
      <c r="E217" s="316"/>
      <c r="F217" s="316"/>
      <c r="G217" s="321"/>
      <c r="H217" s="316"/>
      <c r="I217" s="322"/>
      <c r="J217" s="316"/>
      <c r="K217" s="317"/>
      <c r="L217" s="320"/>
      <c r="M217" s="323"/>
      <c r="N217" s="324"/>
      <c r="O217" s="130" t="e">
        <f t="shared" si="3"/>
        <v>#DIV/0!</v>
      </c>
    </row>
    <row r="218" spans="1:15" ht="50.1" hidden="1" customHeight="1" x14ac:dyDescent="0.25">
      <c r="A218" s="134" t="s">
        <v>364</v>
      </c>
      <c r="B218" s="320"/>
      <c r="C218" s="391"/>
      <c r="D218" s="392"/>
      <c r="E218" s="316"/>
      <c r="F218" s="316"/>
      <c r="G218" s="321"/>
      <c r="H218" s="316"/>
      <c r="I218" s="322"/>
      <c r="J218" s="316"/>
      <c r="K218" s="317"/>
      <c r="L218" s="320"/>
      <c r="M218" s="323"/>
      <c r="N218" s="324"/>
      <c r="O218" s="130" t="e">
        <f t="shared" si="3"/>
        <v>#DIV/0!</v>
      </c>
    </row>
    <row r="219" spans="1:15" ht="50.1" hidden="1" customHeight="1" x14ac:dyDescent="0.25">
      <c r="A219" s="133" t="s">
        <v>365</v>
      </c>
      <c r="B219" s="320"/>
      <c r="C219" s="391"/>
      <c r="D219" s="392"/>
      <c r="E219" s="316"/>
      <c r="F219" s="316"/>
      <c r="G219" s="321"/>
      <c r="H219" s="316"/>
      <c r="I219" s="322"/>
      <c r="J219" s="316"/>
      <c r="K219" s="317"/>
      <c r="L219" s="320"/>
      <c r="M219" s="323"/>
      <c r="N219" s="324"/>
      <c r="O219" s="130" t="e">
        <f t="shared" si="3"/>
        <v>#DIV/0!</v>
      </c>
    </row>
    <row r="220" spans="1:15" ht="50.1" hidden="1" customHeight="1" x14ac:dyDescent="0.25">
      <c r="A220" s="133" t="s">
        <v>366</v>
      </c>
      <c r="B220" s="320"/>
      <c r="C220" s="391"/>
      <c r="D220" s="392"/>
      <c r="E220" s="316"/>
      <c r="F220" s="316"/>
      <c r="G220" s="321"/>
      <c r="H220" s="316"/>
      <c r="I220" s="322"/>
      <c r="J220" s="316"/>
      <c r="K220" s="317"/>
      <c r="L220" s="320"/>
      <c r="M220" s="323"/>
      <c r="N220" s="324"/>
      <c r="O220" s="130" t="e">
        <f t="shared" si="3"/>
        <v>#DIV/0!</v>
      </c>
    </row>
    <row r="221" spans="1:15" ht="50.1" hidden="1" customHeight="1" x14ac:dyDescent="0.25">
      <c r="A221" s="134" t="s">
        <v>367</v>
      </c>
      <c r="B221" s="320"/>
      <c r="C221" s="391"/>
      <c r="D221" s="392"/>
      <c r="E221" s="316"/>
      <c r="F221" s="316"/>
      <c r="G221" s="321"/>
      <c r="H221" s="316"/>
      <c r="I221" s="322"/>
      <c r="J221" s="316"/>
      <c r="K221" s="317"/>
      <c r="L221" s="320"/>
      <c r="M221" s="323"/>
      <c r="N221" s="324"/>
      <c r="O221" s="130" t="e">
        <f t="shared" si="3"/>
        <v>#DIV/0!</v>
      </c>
    </row>
    <row r="222" spans="1:15" ht="50.1" hidden="1" customHeight="1" x14ac:dyDescent="0.25">
      <c r="A222" s="133" t="s">
        <v>368</v>
      </c>
      <c r="B222" s="320"/>
      <c r="C222" s="391"/>
      <c r="D222" s="392"/>
      <c r="E222" s="316"/>
      <c r="F222" s="316"/>
      <c r="G222" s="321"/>
      <c r="H222" s="316"/>
      <c r="I222" s="322"/>
      <c r="J222" s="316"/>
      <c r="K222" s="317"/>
      <c r="L222" s="320"/>
      <c r="M222" s="323"/>
      <c r="N222" s="324"/>
      <c r="O222" s="130" t="e">
        <f t="shared" si="3"/>
        <v>#DIV/0!</v>
      </c>
    </row>
    <row r="223" spans="1:15" ht="50.1" hidden="1" customHeight="1" x14ac:dyDescent="0.25">
      <c r="A223" s="133" t="s">
        <v>369</v>
      </c>
      <c r="B223" s="320"/>
      <c r="C223" s="391"/>
      <c r="D223" s="392"/>
      <c r="E223" s="316"/>
      <c r="F223" s="316"/>
      <c r="G223" s="321"/>
      <c r="H223" s="316"/>
      <c r="I223" s="322"/>
      <c r="J223" s="316"/>
      <c r="K223" s="317"/>
      <c r="L223" s="320"/>
      <c r="M223" s="323"/>
      <c r="N223" s="324"/>
      <c r="O223" s="130" t="e">
        <f t="shared" si="3"/>
        <v>#DIV/0!</v>
      </c>
    </row>
    <row r="224" spans="1:15" ht="50.1" hidden="1" customHeight="1" x14ac:dyDescent="0.25">
      <c r="A224" s="134" t="s">
        <v>370</v>
      </c>
      <c r="B224" s="320"/>
      <c r="C224" s="391"/>
      <c r="D224" s="392"/>
      <c r="E224" s="316"/>
      <c r="F224" s="316"/>
      <c r="G224" s="321"/>
      <c r="H224" s="316"/>
      <c r="I224" s="322"/>
      <c r="J224" s="316"/>
      <c r="K224" s="317"/>
      <c r="L224" s="320"/>
      <c r="M224" s="323"/>
      <c r="N224" s="324"/>
      <c r="O224" s="130" t="e">
        <f t="shared" si="3"/>
        <v>#DIV/0!</v>
      </c>
    </row>
    <row r="225" spans="1:15" ht="50.1" hidden="1" customHeight="1" x14ac:dyDescent="0.25">
      <c r="A225" s="133" t="s">
        <v>371</v>
      </c>
      <c r="B225" s="320"/>
      <c r="C225" s="391"/>
      <c r="D225" s="392"/>
      <c r="E225" s="316"/>
      <c r="F225" s="316"/>
      <c r="G225" s="321"/>
      <c r="H225" s="316"/>
      <c r="I225" s="322"/>
      <c r="J225" s="316"/>
      <c r="K225" s="317"/>
      <c r="L225" s="320"/>
      <c r="M225" s="323"/>
      <c r="N225" s="324"/>
      <c r="O225" s="130" t="e">
        <f t="shared" si="3"/>
        <v>#DIV/0!</v>
      </c>
    </row>
    <row r="226" spans="1:15" ht="50.1" hidden="1" customHeight="1" x14ac:dyDescent="0.25">
      <c r="A226" s="133" t="s">
        <v>372</v>
      </c>
      <c r="B226" s="320"/>
      <c r="C226" s="391"/>
      <c r="D226" s="392"/>
      <c r="E226" s="316"/>
      <c r="F226" s="316"/>
      <c r="G226" s="321"/>
      <c r="H226" s="316"/>
      <c r="I226" s="322"/>
      <c r="J226" s="316"/>
      <c r="K226" s="317"/>
      <c r="L226" s="320"/>
      <c r="M226" s="323"/>
      <c r="N226" s="324"/>
      <c r="O226" s="130" t="e">
        <f t="shared" si="3"/>
        <v>#DIV/0!</v>
      </c>
    </row>
    <row r="227" spans="1:15" ht="50.1" hidden="1" customHeight="1" x14ac:dyDescent="0.25">
      <c r="A227" s="134" t="s">
        <v>373</v>
      </c>
      <c r="B227" s="320"/>
      <c r="C227" s="391"/>
      <c r="D227" s="392"/>
      <c r="E227" s="316"/>
      <c r="F227" s="316"/>
      <c r="G227" s="321"/>
      <c r="H227" s="316"/>
      <c r="I227" s="322"/>
      <c r="J227" s="316"/>
      <c r="K227" s="317"/>
      <c r="L227" s="320"/>
      <c r="M227" s="323"/>
      <c r="N227" s="324"/>
      <c r="O227" s="130" t="e">
        <f t="shared" si="3"/>
        <v>#DIV/0!</v>
      </c>
    </row>
    <row r="228" spans="1:15" ht="50.1" hidden="1" customHeight="1" collapsed="1" x14ac:dyDescent="0.25">
      <c r="A228" s="133" t="s">
        <v>374</v>
      </c>
      <c r="B228" s="320"/>
      <c r="C228" s="391"/>
      <c r="D228" s="392"/>
      <c r="E228" s="316"/>
      <c r="F228" s="316"/>
      <c r="G228" s="321"/>
      <c r="H228" s="316"/>
      <c r="I228" s="322"/>
      <c r="J228" s="316"/>
      <c r="K228" s="317"/>
      <c r="L228" s="320"/>
      <c r="M228" s="323"/>
      <c r="N228" s="324"/>
      <c r="O228" s="130" t="e">
        <f t="shared" si="3"/>
        <v>#DIV/0!</v>
      </c>
    </row>
    <row r="229" spans="1:15" ht="50.1" hidden="1" customHeight="1" x14ac:dyDescent="0.25">
      <c r="A229" s="133" t="s">
        <v>375</v>
      </c>
      <c r="B229" s="320"/>
      <c r="C229" s="391"/>
      <c r="D229" s="392"/>
      <c r="E229" s="316"/>
      <c r="F229" s="316"/>
      <c r="G229" s="321"/>
      <c r="H229" s="316"/>
      <c r="I229" s="322"/>
      <c r="J229" s="316"/>
      <c r="K229" s="317"/>
      <c r="L229" s="320"/>
      <c r="M229" s="323"/>
      <c r="N229" s="324"/>
      <c r="O229" s="130" t="e">
        <f t="shared" si="3"/>
        <v>#DIV/0!</v>
      </c>
    </row>
    <row r="230" spans="1:15" ht="50.1" hidden="1" customHeight="1" x14ac:dyDescent="0.25">
      <c r="A230" s="133" t="s">
        <v>376</v>
      </c>
      <c r="B230" s="320"/>
      <c r="C230" s="391"/>
      <c r="D230" s="392"/>
      <c r="E230" s="316"/>
      <c r="F230" s="316"/>
      <c r="G230" s="321"/>
      <c r="H230" s="316"/>
      <c r="I230" s="322"/>
      <c r="J230" s="316"/>
      <c r="K230" s="317"/>
      <c r="L230" s="320"/>
      <c r="M230" s="323"/>
      <c r="N230" s="324"/>
      <c r="O230" s="130" t="e">
        <f t="shared" si="3"/>
        <v>#DIV/0!</v>
      </c>
    </row>
    <row r="231" spans="1:15" ht="50.1" hidden="1" customHeight="1" x14ac:dyDescent="0.25">
      <c r="A231" s="133" t="s">
        <v>377</v>
      </c>
      <c r="B231" s="320"/>
      <c r="C231" s="391"/>
      <c r="D231" s="392"/>
      <c r="E231" s="316"/>
      <c r="F231" s="316"/>
      <c r="G231" s="321"/>
      <c r="H231" s="316"/>
      <c r="I231" s="322"/>
      <c r="J231" s="316"/>
      <c r="K231" s="317"/>
      <c r="L231" s="320"/>
      <c r="M231" s="323"/>
      <c r="N231" s="324"/>
      <c r="O231" s="130" t="e">
        <f t="shared" si="3"/>
        <v>#DIV/0!</v>
      </c>
    </row>
    <row r="232" spans="1:15" ht="50.1" hidden="1" customHeight="1" x14ac:dyDescent="0.25">
      <c r="A232" s="134" t="s">
        <v>378</v>
      </c>
      <c r="B232" s="320"/>
      <c r="C232" s="391"/>
      <c r="D232" s="392"/>
      <c r="E232" s="316"/>
      <c r="F232" s="316"/>
      <c r="G232" s="321"/>
      <c r="H232" s="316"/>
      <c r="I232" s="322"/>
      <c r="J232" s="316"/>
      <c r="K232" s="317"/>
      <c r="L232" s="320"/>
      <c r="M232" s="323"/>
      <c r="N232" s="324"/>
      <c r="O232" s="130" t="e">
        <f t="shared" si="3"/>
        <v>#DIV/0!</v>
      </c>
    </row>
    <row r="233" spans="1:15" ht="50.1" hidden="1" customHeight="1" x14ac:dyDescent="0.25">
      <c r="A233" s="133" t="s">
        <v>379</v>
      </c>
      <c r="B233" s="320"/>
      <c r="C233" s="391"/>
      <c r="D233" s="392"/>
      <c r="E233" s="316"/>
      <c r="F233" s="316"/>
      <c r="G233" s="321"/>
      <c r="H233" s="316"/>
      <c r="I233" s="322"/>
      <c r="J233" s="316"/>
      <c r="K233" s="317"/>
      <c r="L233" s="320"/>
      <c r="M233" s="323"/>
      <c r="N233" s="324"/>
      <c r="O233" s="130" t="e">
        <f t="shared" si="3"/>
        <v>#DIV/0!</v>
      </c>
    </row>
    <row r="234" spans="1:15" ht="50.1" hidden="1" customHeight="1" x14ac:dyDescent="0.25">
      <c r="A234" s="133" t="s">
        <v>380</v>
      </c>
      <c r="B234" s="320"/>
      <c r="C234" s="391"/>
      <c r="D234" s="392"/>
      <c r="E234" s="316"/>
      <c r="F234" s="316"/>
      <c r="G234" s="321"/>
      <c r="H234" s="316"/>
      <c r="I234" s="322"/>
      <c r="J234" s="316"/>
      <c r="K234" s="317"/>
      <c r="L234" s="320"/>
      <c r="M234" s="323"/>
      <c r="N234" s="324"/>
      <c r="O234" s="130" t="e">
        <f t="shared" si="3"/>
        <v>#DIV/0!</v>
      </c>
    </row>
    <row r="235" spans="1:15" ht="50.1" hidden="1" customHeight="1" x14ac:dyDescent="0.25">
      <c r="A235" s="134" t="s">
        <v>381</v>
      </c>
      <c r="B235" s="320"/>
      <c r="C235" s="391"/>
      <c r="D235" s="392"/>
      <c r="E235" s="316"/>
      <c r="F235" s="316"/>
      <c r="G235" s="321"/>
      <c r="H235" s="316"/>
      <c r="I235" s="322"/>
      <c r="J235" s="316"/>
      <c r="K235" s="317"/>
      <c r="L235" s="320"/>
      <c r="M235" s="323"/>
      <c r="N235" s="324"/>
      <c r="O235" s="130" t="e">
        <f t="shared" si="3"/>
        <v>#DIV/0!</v>
      </c>
    </row>
    <row r="236" spans="1:15" ht="50.1" hidden="1" customHeight="1" x14ac:dyDescent="0.25">
      <c r="A236" s="133" t="s">
        <v>382</v>
      </c>
      <c r="B236" s="320"/>
      <c r="C236" s="391"/>
      <c r="D236" s="392"/>
      <c r="E236" s="316"/>
      <c r="F236" s="316"/>
      <c r="G236" s="321"/>
      <c r="H236" s="316"/>
      <c r="I236" s="322"/>
      <c r="J236" s="316"/>
      <c r="K236" s="317"/>
      <c r="L236" s="320"/>
      <c r="M236" s="323"/>
      <c r="N236" s="324"/>
      <c r="O236" s="130" t="e">
        <f t="shared" si="3"/>
        <v>#DIV/0!</v>
      </c>
    </row>
    <row r="237" spans="1:15" ht="50.1" hidden="1" customHeight="1" x14ac:dyDescent="0.25">
      <c r="A237" s="133" t="s">
        <v>383</v>
      </c>
      <c r="B237" s="320"/>
      <c r="C237" s="391"/>
      <c r="D237" s="392"/>
      <c r="E237" s="316"/>
      <c r="F237" s="316"/>
      <c r="G237" s="321"/>
      <c r="H237" s="316"/>
      <c r="I237" s="322"/>
      <c r="J237" s="316"/>
      <c r="K237" s="317"/>
      <c r="L237" s="320"/>
      <c r="M237" s="323"/>
      <c r="N237" s="324"/>
      <c r="O237" s="130" t="e">
        <f t="shared" si="3"/>
        <v>#DIV/0!</v>
      </c>
    </row>
    <row r="238" spans="1:15" ht="50.1" hidden="1" customHeight="1" x14ac:dyDescent="0.25">
      <c r="A238" s="134" t="s">
        <v>384</v>
      </c>
      <c r="B238" s="320"/>
      <c r="C238" s="391"/>
      <c r="D238" s="392"/>
      <c r="E238" s="316"/>
      <c r="F238" s="316"/>
      <c r="G238" s="321"/>
      <c r="H238" s="316"/>
      <c r="I238" s="322"/>
      <c r="J238" s="316"/>
      <c r="K238" s="317"/>
      <c r="L238" s="320"/>
      <c r="M238" s="323"/>
      <c r="N238" s="324"/>
      <c r="O238" s="130" t="e">
        <f t="shared" si="3"/>
        <v>#DIV/0!</v>
      </c>
    </row>
    <row r="239" spans="1:15" ht="50.1" hidden="1" customHeight="1" x14ac:dyDescent="0.25">
      <c r="A239" s="133" t="s">
        <v>385</v>
      </c>
      <c r="B239" s="320"/>
      <c r="C239" s="391"/>
      <c r="D239" s="392"/>
      <c r="E239" s="316"/>
      <c r="F239" s="316"/>
      <c r="G239" s="321"/>
      <c r="H239" s="316"/>
      <c r="I239" s="322"/>
      <c r="J239" s="316"/>
      <c r="K239" s="317"/>
      <c r="L239" s="320"/>
      <c r="M239" s="323"/>
      <c r="N239" s="324"/>
      <c r="O239" s="130" t="e">
        <f t="shared" si="3"/>
        <v>#DIV/0!</v>
      </c>
    </row>
    <row r="240" spans="1:15" ht="50.1" hidden="1" customHeight="1" x14ac:dyDescent="0.25">
      <c r="A240" s="133" t="s">
        <v>386</v>
      </c>
      <c r="B240" s="320"/>
      <c r="C240" s="391"/>
      <c r="D240" s="392"/>
      <c r="E240" s="316"/>
      <c r="F240" s="316"/>
      <c r="G240" s="321"/>
      <c r="H240" s="316"/>
      <c r="I240" s="322"/>
      <c r="J240" s="316"/>
      <c r="K240" s="317"/>
      <c r="L240" s="320"/>
      <c r="M240" s="323"/>
      <c r="N240" s="324"/>
      <c r="O240" s="130" t="e">
        <f t="shared" si="3"/>
        <v>#DIV/0!</v>
      </c>
    </row>
    <row r="241" spans="1:15" ht="50.1" hidden="1" customHeight="1" x14ac:dyDescent="0.25">
      <c r="A241" s="134" t="s">
        <v>387</v>
      </c>
      <c r="B241" s="320"/>
      <c r="C241" s="391"/>
      <c r="D241" s="392"/>
      <c r="E241" s="316"/>
      <c r="F241" s="316"/>
      <c r="G241" s="321"/>
      <c r="H241" s="316"/>
      <c r="I241" s="322"/>
      <c r="J241" s="316"/>
      <c r="K241" s="317"/>
      <c r="L241" s="320"/>
      <c r="M241" s="323"/>
      <c r="N241" s="324"/>
      <c r="O241" s="130" t="e">
        <f t="shared" si="3"/>
        <v>#DIV/0!</v>
      </c>
    </row>
    <row r="242" spans="1:15" ht="50.1" hidden="1" customHeight="1" x14ac:dyDescent="0.25">
      <c r="A242" s="133" t="s">
        <v>388</v>
      </c>
      <c r="B242" s="320"/>
      <c r="C242" s="391"/>
      <c r="D242" s="392"/>
      <c r="E242" s="316"/>
      <c r="F242" s="316"/>
      <c r="G242" s="321"/>
      <c r="H242" s="316"/>
      <c r="I242" s="322"/>
      <c r="J242" s="316"/>
      <c r="K242" s="317"/>
      <c r="L242" s="320"/>
      <c r="M242" s="323"/>
      <c r="N242" s="324"/>
      <c r="O242" s="130" t="e">
        <f t="shared" si="3"/>
        <v>#DIV/0!</v>
      </c>
    </row>
    <row r="243" spans="1:15" ht="50.1" hidden="1" customHeight="1" x14ac:dyDescent="0.25">
      <c r="A243" s="133" t="s">
        <v>389</v>
      </c>
      <c r="B243" s="320"/>
      <c r="C243" s="391"/>
      <c r="D243" s="392"/>
      <c r="E243" s="316"/>
      <c r="F243" s="316"/>
      <c r="G243" s="321"/>
      <c r="H243" s="316"/>
      <c r="I243" s="322"/>
      <c r="J243" s="316"/>
      <c r="K243" s="317"/>
      <c r="L243" s="320"/>
      <c r="M243" s="323"/>
      <c r="N243" s="324"/>
      <c r="O243" s="130" t="e">
        <f t="shared" si="3"/>
        <v>#DIV/0!</v>
      </c>
    </row>
    <row r="244" spans="1:15" ht="50.1" hidden="1" customHeight="1" x14ac:dyDescent="0.25">
      <c r="A244" s="134" t="s">
        <v>390</v>
      </c>
      <c r="B244" s="320"/>
      <c r="C244" s="391"/>
      <c r="D244" s="392"/>
      <c r="E244" s="316"/>
      <c r="F244" s="316"/>
      <c r="G244" s="321"/>
      <c r="H244" s="316"/>
      <c r="I244" s="322"/>
      <c r="J244" s="316"/>
      <c r="K244" s="317"/>
      <c r="L244" s="320"/>
      <c r="M244" s="323"/>
      <c r="N244" s="324"/>
      <c r="O244" s="130" t="e">
        <f t="shared" si="3"/>
        <v>#DIV/0!</v>
      </c>
    </row>
    <row r="245" spans="1:15" ht="50.1" hidden="1" customHeight="1" x14ac:dyDescent="0.25">
      <c r="A245" s="133" t="s">
        <v>391</v>
      </c>
      <c r="B245" s="320"/>
      <c r="C245" s="391"/>
      <c r="D245" s="392"/>
      <c r="E245" s="316"/>
      <c r="F245" s="316"/>
      <c r="G245" s="321"/>
      <c r="H245" s="316"/>
      <c r="I245" s="322"/>
      <c r="J245" s="316"/>
      <c r="K245" s="317"/>
      <c r="L245" s="320"/>
      <c r="M245" s="323"/>
      <c r="N245" s="324"/>
      <c r="O245" s="130" t="e">
        <f t="shared" si="3"/>
        <v>#DIV/0!</v>
      </c>
    </row>
    <row r="246" spans="1:15" ht="50.1" hidden="1" customHeight="1" x14ac:dyDescent="0.25">
      <c r="A246" s="133" t="s">
        <v>392</v>
      </c>
      <c r="B246" s="320"/>
      <c r="C246" s="391"/>
      <c r="D246" s="392"/>
      <c r="E246" s="316"/>
      <c r="F246" s="316"/>
      <c r="G246" s="321"/>
      <c r="H246" s="316"/>
      <c r="I246" s="322"/>
      <c r="J246" s="316"/>
      <c r="K246" s="317"/>
      <c r="L246" s="320"/>
      <c r="M246" s="323"/>
      <c r="N246" s="324"/>
      <c r="O246" s="130" t="e">
        <f t="shared" si="3"/>
        <v>#DIV/0!</v>
      </c>
    </row>
    <row r="247" spans="1:15" ht="50.1" hidden="1" customHeight="1" x14ac:dyDescent="0.25">
      <c r="A247" s="133" t="s">
        <v>393</v>
      </c>
      <c r="B247" s="320"/>
      <c r="C247" s="391"/>
      <c r="D247" s="392"/>
      <c r="E247" s="316"/>
      <c r="F247" s="316"/>
      <c r="G247" s="321"/>
      <c r="H247" s="316"/>
      <c r="I247" s="322"/>
      <c r="J247" s="316"/>
      <c r="K247" s="317"/>
      <c r="L247" s="320"/>
      <c r="M247" s="323"/>
      <c r="N247" s="324"/>
      <c r="O247" s="130" t="e">
        <f t="shared" si="3"/>
        <v>#DIV/0!</v>
      </c>
    </row>
    <row r="248" spans="1:15" ht="50.1" hidden="1" customHeight="1" x14ac:dyDescent="0.25">
      <c r="A248" s="133" t="s">
        <v>394</v>
      </c>
      <c r="B248" s="320"/>
      <c r="C248" s="391"/>
      <c r="D248" s="392"/>
      <c r="E248" s="316"/>
      <c r="F248" s="316"/>
      <c r="G248" s="321"/>
      <c r="H248" s="316"/>
      <c r="I248" s="322"/>
      <c r="J248" s="316"/>
      <c r="K248" s="317"/>
      <c r="L248" s="320"/>
      <c r="M248" s="323"/>
      <c r="N248" s="324"/>
      <c r="O248" s="130" t="e">
        <f t="shared" si="3"/>
        <v>#DIV/0!</v>
      </c>
    </row>
    <row r="249" spans="1:15" ht="50.1" hidden="1" customHeight="1" collapsed="1" x14ac:dyDescent="0.25">
      <c r="A249" s="134" t="s">
        <v>395</v>
      </c>
      <c r="B249" s="320"/>
      <c r="C249" s="391"/>
      <c r="D249" s="392"/>
      <c r="E249" s="316"/>
      <c r="F249" s="316"/>
      <c r="G249" s="321"/>
      <c r="H249" s="316"/>
      <c r="I249" s="322"/>
      <c r="J249" s="316"/>
      <c r="K249" s="317"/>
      <c r="L249" s="320"/>
      <c r="M249" s="323"/>
      <c r="N249" s="324"/>
      <c r="O249" s="130" t="e">
        <f t="shared" si="3"/>
        <v>#DIV/0!</v>
      </c>
    </row>
    <row r="250" spans="1:15" ht="50.1" hidden="1" customHeight="1" x14ac:dyDescent="0.25">
      <c r="A250" s="133" t="s">
        <v>396</v>
      </c>
      <c r="B250" s="320"/>
      <c r="C250" s="391"/>
      <c r="D250" s="392"/>
      <c r="E250" s="316"/>
      <c r="F250" s="316"/>
      <c r="G250" s="321"/>
      <c r="H250" s="316"/>
      <c r="I250" s="322"/>
      <c r="J250" s="316"/>
      <c r="K250" s="317"/>
      <c r="L250" s="320"/>
      <c r="M250" s="323"/>
      <c r="N250" s="324"/>
      <c r="O250" s="130" t="e">
        <f t="shared" si="3"/>
        <v>#DIV/0!</v>
      </c>
    </row>
    <row r="251" spans="1:15" ht="50.1" hidden="1" customHeight="1" x14ac:dyDescent="0.25">
      <c r="A251" s="133" t="s">
        <v>397</v>
      </c>
      <c r="B251" s="320"/>
      <c r="C251" s="391"/>
      <c r="D251" s="392"/>
      <c r="E251" s="316"/>
      <c r="F251" s="316"/>
      <c r="G251" s="321"/>
      <c r="H251" s="316"/>
      <c r="I251" s="322"/>
      <c r="J251" s="316"/>
      <c r="K251" s="317"/>
      <c r="L251" s="320"/>
      <c r="M251" s="323"/>
      <c r="N251" s="324"/>
      <c r="O251" s="130" t="e">
        <f t="shared" si="3"/>
        <v>#DIV/0!</v>
      </c>
    </row>
    <row r="252" spans="1:15" ht="50.1" hidden="1" customHeight="1" x14ac:dyDescent="0.25">
      <c r="A252" s="134" t="s">
        <v>398</v>
      </c>
      <c r="B252" s="320"/>
      <c r="C252" s="391"/>
      <c r="D252" s="392"/>
      <c r="E252" s="316"/>
      <c r="F252" s="316"/>
      <c r="G252" s="321"/>
      <c r="H252" s="316"/>
      <c r="I252" s="322"/>
      <c r="J252" s="316"/>
      <c r="K252" s="317"/>
      <c r="L252" s="320"/>
      <c r="M252" s="323"/>
      <c r="N252" s="324"/>
      <c r="O252" s="130" t="e">
        <f t="shared" si="3"/>
        <v>#DIV/0!</v>
      </c>
    </row>
    <row r="253" spans="1:15" ht="50.1" hidden="1" customHeight="1" x14ac:dyDescent="0.25">
      <c r="A253" s="133" t="s">
        <v>399</v>
      </c>
      <c r="B253" s="320"/>
      <c r="C253" s="391"/>
      <c r="D253" s="392"/>
      <c r="E253" s="316"/>
      <c r="F253" s="316"/>
      <c r="G253" s="321"/>
      <c r="H253" s="316"/>
      <c r="I253" s="322"/>
      <c r="J253" s="316"/>
      <c r="K253" s="317"/>
      <c r="L253" s="320"/>
      <c r="M253" s="323"/>
      <c r="N253" s="324"/>
      <c r="O253" s="130" t="e">
        <f t="shared" si="3"/>
        <v>#DIV/0!</v>
      </c>
    </row>
    <row r="254" spans="1:15" ht="50.1" hidden="1" customHeight="1" x14ac:dyDescent="0.25">
      <c r="A254" s="133" t="s">
        <v>400</v>
      </c>
      <c r="B254" s="320"/>
      <c r="C254" s="391"/>
      <c r="D254" s="392"/>
      <c r="E254" s="316"/>
      <c r="F254" s="316"/>
      <c r="G254" s="321"/>
      <c r="H254" s="316"/>
      <c r="I254" s="322"/>
      <c r="J254" s="316"/>
      <c r="K254" s="317"/>
      <c r="L254" s="320"/>
      <c r="M254" s="323"/>
      <c r="N254" s="324"/>
      <c r="O254" s="130" t="e">
        <f t="shared" si="3"/>
        <v>#DIV/0!</v>
      </c>
    </row>
    <row r="255" spans="1:15" ht="50.1" hidden="1" customHeight="1" x14ac:dyDescent="0.25">
      <c r="A255" s="134" t="s">
        <v>401</v>
      </c>
      <c r="B255" s="320"/>
      <c r="C255" s="391"/>
      <c r="D255" s="392"/>
      <c r="E255" s="316"/>
      <c r="F255" s="316"/>
      <c r="G255" s="321"/>
      <c r="H255" s="316"/>
      <c r="I255" s="322"/>
      <c r="J255" s="316"/>
      <c r="K255" s="317"/>
      <c r="L255" s="320"/>
      <c r="M255" s="323"/>
      <c r="N255" s="324"/>
      <c r="O255" s="130" t="e">
        <f t="shared" si="3"/>
        <v>#DIV/0!</v>
      </c>
    </row>
    <row r="256" spans="1:15" ht="50.1" hidden="1" customHeight="1" x14ac:dyDescent="0.25">
      <c r="A256" s="133" t="s">
        <v>402</v>
      </c>
      <c r="B256" s="320"/>
      <c r="C256" s="391"/>
      <c r="D256" s="392"/>
      <c r="E256" s="316"/>
      <c r="F256" s="316"/>
      <c r="G256" s="321"/>
      <c r="H256" s="316"/>
      <c r="I256" s="322"/>
      <c r="J256" s="316"/>
      <c r="K256" s="317"/>
      <c r="L256" s="320"/>
      <c r="M256" s="323"/>
      <c r="N256" s="324"/>
      <c r="O256" s="130" t="e">
        <f t="shared" si="3"/>
        <v>#DIV/0!</v>
      </c>
    </row>
    <row r="257" spans="1:15" ht="50.1" hidden="1" customHeight="1" x14ac:dyDescent="0.25">
      <c r="A257" s="133" t="s">
        <v>403</v>
      </c>
      <c r="B257" s="320"/>
      <c r="C257" s="391"/>
      <c r="D257" s="392"/>
      <c r="E257" s="316"/>
      <c r="F257" s="316"/>
      <c r="G257" s="321"/>
      <c r="H257" s="316"/>
      <c r="I257" s="322"/>
      <c r="J257" s="316"/>
      <c r="K257" s="317"/>
      <c r="L257" s="320"/>
      <c r="M257" s="323"/>
      <c r="N257" s="324"/>
      <c r="O257" s="130" t="e">
        <f t="shared" si="3"/>
        <v>#DIV/0!</v>
      </c>
    </row>
    <row r="258" spans="1:15" ht="50.1" hidden="1" customHeight="1" x14ac:dyDescent="0.25">
      <c r="A258" s="134" t="s">
        <v>404</v>
      </c>
      <c r="B258" s="320"/>
      <c r="C258" s="391"/>
      <c r="D258" s="392"/>
      <c r="E258" s="316"/>
      <c r="F258" s="316"/>
      <c r="G258" s="321"/>
      <c r="H258" s="316"/>
      <c r="I258" s="322"/>
      <c r="J258" s="316"/>
      <c r="K258" s="317"/>
      <c r="L258" s="320"/>
      <c r="M258" s="323"/>
      <c r="N258" s="324"/>
      <c r="O258" s="130" t="e">
        <f t="shared" si="3"/>
        <v>#DIV/0!</v>
      </c>
    </row>
    <row r="259" spans="1:15" ht="50.1" hidden="1" customHeight="1" x14ac:dyDescent="0.25">
      <c r="A259" s="133" t="s">
        <v>405</v>
      </c>
      <c r="B259" s="320"/>
      <c r="C259" s="391"/>
      <c r="D259" s="392"/>
      <c r="E259" s="316"/>
      <c r="F259" s="316"/>
      <c r="G259" s="321"/>
      <c r="H259" s="316"/>
      <c r="I259" s="322"/>
      <c r="J259" s="316"/>
      <c r="K259" s="317"/>
      <c r="L259" s="320"/>
      <c r="M259" s="323"/>
      <c r="N259" s="324"/>
      <c r="O259" s="130" t="e">
        <f t="shared" si="3"/>
        <v>#DIV/0!</v>
      </c>
    </row>
    <row r="260" spans="1:15" ht="50.1" hidden="1" customHeight="1" x14ac:dyDescent="0.25">
      <c r="A260" s="133" t="s">
        <v>406</v>
      </c>
      <c r="B260" s="320"/>
      <c r="C260" s="391"/>
      <c r="D260" s="392"/>
      <c r="E260" s="316"/>
      <c r="F260" s="316"/>
      <c r="G260" s="321"/>
      <c r="H260" s="316"/>
      <c r="I260" s="322"/>
      <c r="J260" s="316"/>
      <c r="K260" s="317"/>
      <c r="L260" s="320"/>
      <c r="M260" s="323"/>
      <c r="N260" s="324"/>
      <c r="O260" s="130" t="e">
        <f t="shared" si="3"/>
        <v>#DIV/0!</v>
      </c>
    </row>
    <row r="261" spans="1:15" ht="50.1" hidden="1" customHeight="1" x14ac:dyDescent="0.25">
      <c r="A261" s="134" t="s">
        <v>407</v>
      </c>
      <c r="B261" s="320"/>
      <c r="C261" s="391"/>
      <c r="D261" s="392"/>
      <c r="E261" s="316"/>
      <c r="F261" s="316"/>
      <c r="G261" s="321"/>
      <c r="H261" s="316"/>
      <c r="I261" s="322"/>
      <c r="J261" s="316"/>
      <c r="K261" s="317"/>
      <c r="L261" s="320"/>
      <c r="M261" s="323"/>
      <c r="N261" s="324"/>
      <c r="O261" s="130" t="e">
        <f t="shared" si="3"/>
        <v>#DIV/0!</v>
      </c>
    </row>
    <row r="262" spans="1:15" ht="50.1" hidden="1" customHeight="1" x14ac:dyDescent="0.25">
      <c r="A262" s="133" t="s">
        <v>408</v>
      </c>
      <c r="B262" s="320"/>
      <c r="C262" s="391"/>
      <c r="D262" s="392"/>
      <c r="E262" s="316"/>
      <c r="F262" s="316"/>
      <c r="G262" s="321"/>
      <c r="H262" s="316"/>
      <c r="I262" s="322"/>
      <c r="J262" s="316"/>
      <c r="K262" s="317"/>
      <c r="L262" s="320"/>
      <c r="M262" s="323"/>
      <c r="N262" s="324"/>
      <c r="O262" s="130" t="e">
        <f t="shared" si="3"/>
        <v>#DIV/0!</v>
      </c>
    </row>
    <row r="263" spans="1:15" ht="50.1" hidden="1" customHeight="1" x14ac:dyDescent="0.25">
      <c r="A263" s="133" t="s">
        <v>409</v>
      </c>
      <c r="B263" s="320"/>
      <c r="C263" s="391"/>
      <c r="D263" s="392"/>
      <c r="E263" s="316"/>
      <c r="F263" s="316"/>
      <c r="G263" s="321"/>
      <c r="H263" s="316"/>
      <c r="I263" s="322"/>
      <c r="J263" s="316"/>
      <c r="K263" s="317"/>
      <c r="L263" s="320"/>
      <c r="M263" s="323"/>
      <c r="N263" s="324"/>
      <c r="O263" s="130" t="e">
        <f t="shared" si="3"/>
        <v>#DIV/0!</v>
      </c>
    </row>
    <row r="264" spans="1:15" ht="50.1" hidden="1" customHeight="1" x14ac:dyDescent="0.25">
      <c r="A264" s="133" t="s">
        <v>410</v>
      </c>
      <c r="B264" s="320"/>
      <c r="C264" s="391"/>
      <c r="D264" s="392"/>
      <c r="E264" s="316"/>
      <c r="F264" s="316"/>
      <c r="G264" s="321"/>
      <c r="H264" s="316"/>
      <c r="I264" s="322"/>
      <c r="J264" s="316"/>
      <c r="K264" s="317"/>
      <c r="L264" s="320"/>
      <c r="M264" s="323"/>
      <c r="N264" s="324"/>
      <c r="O264" s="130" t="e">
        <f t="shared" si="3"/>
        <v>#DIV/0!</v>
      </c>
    </row>
    <row r="265" spans="1:15" ht="50.1" hidden="1" customHeight="1" x14ac:dyDescent="0.25">
      <c r="A265" s="133" t="s">
        <v>411</v>
      </c>
      <c r="B265" s="320"/>
      <c r="C265" s="391"/>
      <c r="D265" s="392"/>
      <c r="E265" s="316"/>
      <c r="F265" s="316"/>
      <c r="G265" s="321"/>
      <c r="H265" s="316"/>
      <c r="I265" s="322"/>
      <c r="J265" s="316"/>
      <c r="K265" s="317"/>
      <c r="L265" s="320"/>
      <c r="M265" s="323"/>
      <c r="N265" s="324"/>
      <c r="O265" s="130" t="e">
        <f t="shared" si="3"/>
        <v>#DIV/0!</v>
      </c>
    </row>
    <row r="266" spans="1:15" ht="50.1" hidden="1" customHeight="1" x14ac:dyDescent="0.25">
      <c r="A266" s="134" t="s">
        <v>412</v>
      </c>
      <c r="B266" s="320"/>
      <c r="C266" s="391"/>
      <c r="D266" s="392"/>
      <c r="E266" s="316"/>
      <c r="F266" s="316"/>
      <c r="G266" s="321"/>
      <c r="H266" s="316"/>
      <c r="I266" s="322"/>
      <c r="J266" s="316"/>
      <c r="K266" s="317"/>
      <c r="L266" s="320"/>
      <c r="M266" s="323"/>
      <c r="N266" s="324"/>
      <c r="O266" s="130" t="e">
        <f t="shared" ref="O266:O308" si="4">IF(N266&lt;0,0,1-(N266/M266))</f>
        <v>#DIV/0!</v>
      </c>
    </row>
    <row r="267" spans="1:15" ht="50.1" hidden="1" customHeight="1" x14ac:dyDescent="0.25">
      <c r="A267" s="133" t="s">
        <v>413</v>
      </c>
      <c r="B267" s="320"/>
      <c r="C267" s="391"/>
      <c r="D267" s="392"/>
      <c r="E267" s="316"/>
      <c r="F267" s="316"/>
      <c r="G267" s="321"/>
      <c r="H267" s="316"/>
      <c r="I267" s="322"/>
      <c r="J267" s="316"/>
      <c r="K267" s="317"/>
      <c r="L267" s="320"/>
      <c r="M267" s="323"/>
      <c r="N267" s="324"/>
      <c r="O267" s="130" t="e">
        <f t="shared" si="4"/>
        <v>#DIV/0!</v>
      </c>
    </row>
    <row r="268" spans="1:15" ht="50.1" hidden="1" customHeight="1" x14ac:dyDescent="0.25">
      <c r="A268" s="133" t="s">
        <v>414</v>
      </c>
      <c r="B268" s="320"/>
      <c r="C268" s="391"/>
      <c r="D268" s="392"/>
      <c r="E268" s="316"/>
      <c r="F268" s="316"/>
      <c r="G268" s="321"/>
      <c r="H268" s="316"/>
      <c r="I268" s="322"/>
      <c r="J268" s="316"/>
      <c r="K268" s="317"/>
      <c r="L268" s="320"/>
      <c r="M268" s="323"/>
      <c r="N268" s="324"/>
      <c r="O268" s="130" t="e">
        <f t="shared" si="4"/>
        <v>#DIV/0!</v>
      </c>
    </row>
    <row r="269" spans="1:15" ht="50.1" hidden="1" customHeight="1" x14ac:dyDescent="0.25">
      <c r="A269" s="134" t="s">
        <v>415</v>
      </c>
      <c r="B269" s="320"/>
      <c r="C269" s="391"/>
      <c r="D269" s="392"/>
      <c r="E269" s="316"/>
      <c r="F269" s="316"/>
      <c r="G269" s="321"/>
      <c r="H269" s="316"/>
      <c r="I269" s="322"/>
      <c r="J269" s="316"/>
      <c r="K269" s="317"/>
      <c r="L269" s="320"/>
      <c r="M269" s="323"/>
      <c r="N269" s="324"/>
      <c r="O269" s="130" t="e">
        <f t="shared" si="4"/>
        <v>#DIV/0!</v>
      </c>
    </row>
    <row r="270" spans="1:15" ht="49.5" hidden="1" customHeight="1" collapsed="1" x14ac:dyDescent="0.25">
      <c r="A270" s="133" t="s">
        <v>416</v>
      </c>
      <c r="B270" s="320"/>
      <c r="C270" s="391"/>
      <c r="D270" s="392"/>
      <c r="E270" s="316"/>
      <c r="F270" s="316"/>
      <c r="G270" s="321"/>
      <c r="H270" s="316"/>
      <c r="I270" s="322"/>
      <c r="J270" s="316"/>
      <c r="K270" s="317"/>
      <c r="L270" s="320"/>
      <c r="M270" s="323"/>
      <c r="N270" s="324"/>
      <c r="O270" s="130" t="e">
        <f t="shared" si="4"/>
        <v>#DIV/0!</v>
      </c>
    </row>
    <row r="271" spans="1:15" ht="50.1" hidden="1" customHeight="1" x14ac:dyDescent="0.25">
      <c r="A271" s="133" t="s">
        <v>417</v>
      </c>
      <c r="B271" s="320"/>
      <c r="C271" s="391"/>
      <c r="D271" s="392"/>
      <c r="E271" s="316"/>
      <c r="F271" s="316"/>
      <c r="G271" s="321"/>
      <c r="H271" s="316"/>
      <c r="I271" s="322"/>
      <c r="J271" s="316"/>
      <c r="K271" s="317"/>
      <c r="L271" s="320"/>
      <c r="M271" s="323"/>
      <c r="N271" s="324"/>
      <c r="O271" s="130" t="e">
        <f t="shared" si="4"/>
        <v>#DIV/0!</v>
      </c>
    </row>
    <row r="272" spans="1:15" ht="50.1" hidden="1" customHeight="1" x14ac:dyDescent="0.25">
      <c r="A272" s="134" t="s">
        <v>418</v>
      </c>
      <c r="B272" s="320"/>
      <c r="C272" s="391"/>
      <c r="D272" s="392"/>
      <c r="E272" s="316"/>
      <c r="F272" s="316"/>
      <c r="G272" s="321"/>
      <c r="H272" s="316"/>
      <c r="I272" s="322"/>
      <c r="J272" s="316"/>
      <c r="K272" s="317"/>
      <c r="L272" s="320"/>
      <c r="M272" s="323"/>
      <c r="N272" s="324"/>
      <c r="O272" s="130" t="e">
        <f t="shared" si="4"/>
        <v>#DIV/0!</v>
      </c>
    </row>
    <row r="273" spans="1:15" ht="50.1" hidden="1" customHeight="1" x14ac:dyDescent="0.25">
      <c r="A273" s="133" t="s">
        <v>419</v>
      </c>
      <c r="B273" s="320"/>
      <c r="C273" s="391"/>
      <c r="D273" s="392"/>
      <c r="E273" s="316"/>
      <c r="F273" s="316"/>
      <c r="G273" s="321"/>
      <c r="H273" s="316"/>
      <c r="I273" s="322"/>
      <c r="J273" s="316"/>
      <c r="K273" s="317"/>
      <c r="L273" s="320"/>
      <c r="M273" s="323"/>
      <c r="N273" s="324"/>
      <c r="O273" s="130" t="e">
        <f t="shared" si="4"/>
        <v>#DIV/0!</v>
      </c>
    </row>
    <row r="274" spans="1:15" ht="50.1" hidden="1" customHeight="1" x14ac:dyDescent="0.25">
      <c r="A274" s="133" t="s">
        <v>420</v>
      </c>
      <c r="B274" s="320"/>
      <c r="C274" s="391"/>
      <c r="D274" s="392"/>
      <c r="E274" s="316"/>
      <c r="F274" s="316"/>
      <c r="G274" s="321"/>
      <c r="H274" s="316"/>
      <c r="I274" s="322"/>
      <c r="J274" s="316"/>
      <c r="K274" s="317"/>
      <c r="L274" s="320"/>
      <c r="M274" s="323"/>
      <c r="N274" s="324"/>
      <c r="O274" s="130" t="e">
        <f t="shared" si="4"/>
        <v>#DIV/0!</v>
      </c>
    </row>
    <row r="275" spans="1:15" ht="50.1" hidden="1" customHeight="1" x14ac:dyDescent="0.25">
      <c r="A275" s="134" t="s">
        <v>421</v>
      </c>
      <c r="B275" s="320"/>
      <c r="C275" s="391"/>
      <c r="D275" s="392"/>
      <c r="E275" s="316"/>
      <c r="F275" s="316"/>
      <c r="G275" s="321"/>
      <c r="H275" s="316"/>
      <c r="I275" s="322"/>
      <c r="J275" s="316"/>
      <c r="K275" s="317"/>
      <c r="L275" s="320"/>
      <c r="M275" s="323"/>
      <c r="N275" s="324"/>
      <c r="O275" s="130" t="e">
        <f t="shared" si="4"/>
        <v>#DIV/0!</v>
      </c>
    </row>
    <row r="276" spans="1:15" ht="50.1" hidden="1" customHeight="1" x14ac:dyDescent="0.25">
      <c r="A276" s="133" t="s">
        <v>422</v>
      </c>
      <c r="B276" s="320"/>
      <c r="C276" s="391"/>
      <c r="D276" s="392"/>
      <c r="E276" s="316"/>
      <c r="F276" s="316"/>
      <c r="G276" s="321"/>
      <c r="H276" s="316"/>
      <c r="I276" s="322"/>
      <c r="J276" s="316"/>
      <c r="K276" s="317"/>
      <c r="L276" s="320"/>
      <c r="M276" s="323"/>
      <c r="N276" s="324"/>
      <c r="O276" s="130" t="e">
        <f t="shared" si="4"/>
        <v>#DIV/0!</v>
      </c>
    </row>
    <row r="277" spans="1:15" ht="50.1" hidden="1" customHeight="1" x14ac:dyDescent="0.25">
      <c r="A277" s="133" t="s">
        <v>423</v>
      </c>
      <c r="B277" s="320"/>
      <c r="C277" s="391"/>
      <c r="D277" s="392"/>
      <c r="E277" s="316"/>
      <c r="F277" s="316"/>
      <c r="G277" s="321"/>
      <c r="H277" s="316"/>
      <c r="I277" s="322"/>
      <c r="J277" s="316"/>
      <c r="K277" s="317"/>
      <c r="L277" s="320"/>
      <c r="M277" s="323"/>
      <c r="N277" s="324"/>
      <c r="O277" s="130" t="e">
        <f t="shared" si="4"/>
        <v>#DIV/0!</v>
      </c>
    </row>
    <row r="278" spans="1:15" ht="50.1" hidden="1" customHeight="1" x14ac:dyDescent="0.25">
      <c r="A278" s="134" t="s">
        <v>424</v>
      </c>
      <c r="B278" s="320"/>
      <c r="C278" s="391"/>
      <c r="D278" s="392"/>
      <c r="E278" s="316"/>
      <c r="F278" s="316"/>
      <c r="G278" s="321"/>
      <c r="H278" s="316"/>
      <c r="I278" s="322"/>
      <c r="J278" s="316"/>
      <c r="K278" s="317"/>
      <c r="L278" s="320"/>
      <c r="M278" s="323"/>
      <c r="N278" s="324"/>
      <c r="O278" s="130" t="e">
        <f t="shared" si="4"/>
        <v>#DIV/0!</v>
      </c>
    </row>
    <row r="279" spans="1:15" ht="50.1" hidden="1" customHeight="1" x14ac:dyDescent="0.25">
      <c r="A279" s="133" t="s">
        <v>425</v>
      </c>
      <c r="B279" s="320"/>
      <c r="C279" s="391"/>
      <c r="D279" s="392"/>
      <c r="E279" s="316"/>
      <c r="F279" s="316"/>
      <c r="G279" s="321"/>
      <c r="H279" s="316"/>
      <c r="I279" s="322"/>
      <c r="J279" s="316"/>
      <c r="K279" s="317"/>
      <c r="L279" s="320"/>
      <c r="M279" s="323"/>
      <c r="N279" s="324"/>
      <c r="O279" s="130" t="e">
        <f t="shared" si="4"/>
        <v>#DIV/0!</v>
      </c>
    </row>
    <row r="280" spans="1:15" ht="50.1" hidden="1" customHeight="1" x14ac:dyDescent="0.25">
      <c r="A280" s="133" t="s">
        <v>426</v>
      </c>
      <c r="B280" s="320"/>
      <c r="C280" s="391"/>
      <c r="D280" s="392"/>
      <c r="E280" s="316"/>
      <c r="F280" s="316"/>
      <c r="G280" s="321"/>
      <c r="H280" s="316"/>
      <c r="I280" s="322"/>
      <c r="J280" s="316"/>
      <c r="K280" s="317"/>
      <c r="L280" s="320"/>
      <c r="M280" s="323"/>
      <c r="N280" s="324"/>
      <c r="O280" s="130" t="e">
        <f t="shared" si="4"/>
        <v>#DIV/0!</v>
      </c>
    </row>
    <row r="281" spans="1:15" ht="50.1" hidden="1" customHeight="1" x14ac:dyDescent="0.25">
      <c r="A281" s="134" t="s">
        <v>427</v>
      </c>
      <c r="B281" s="320"/>
      <c r="C281" s="391"/>
      <c r="D281" s="392"/>
      <c r="E281" s="316"/>
      <c r="F281" s="316"/>
      <c r="G281" s="321"/>
      <c r="H281" s="316"/>
      <c r="I281" s="322"/>
      <c r="J281" s="316"/>
      <c r="K281" s="317"/>
      <c r="L281" s="320"/>
      <c r="M281" s="323"/>
      <c r="N281" s="324"/>
      <c r="O281" s="130" t="e">
        <f t="shared" si="4"/>
        <v>#DIV/0!</v>
      </c>
    </row>
    <row r="282" spans="1:15" ht="50.1" hidden="1" customHeight="1" x14ac:dyDescent="0.25">
      <c r="A282" s="133" t="s">
        <v>428</v>
      </c>
      <c r="B282" s="320"/>
      <c r="C282" s="391"/>
      <c r="D282" s="392"/>
      <c r="E282" s="316"/>
      <c r="F282" s="316"/>
      <c r="G282" s="321"/>
      <c r="H282" s="316"/>
      <c r="I282" s="322"/>
      <c r="J282" s="316"/>
      <c r="K282" s="317"/>
      <c r="L282" s="320"/>
      <c r="M282" s="323"/>
      <c r="N282" s="324"/>
      <c r="O282" s="130" t="e">
        <f t="shared" si="4"/>
        <v>#DIV/0!</v>
      </c>
    </row>
    <row r="283" spans="1:15" ht="50.1" hidden="1" customHeight="1" x14ac:dyDescent="0.25">
      <c r="A283" s="133" t="s">
        <v>429</v>
      </c>
      <c r="B283" s="320"/>
      <c r="C283" s="391"/>
      <c r="D283" s="392"/>
      <c r="E283" s="316"/>
      <c r="F283" s="316"/>
      <c r="G283" s="321"/>
      <c r="H283" s="316"/>
      <c r="I283" s="322"/>
      <c r="J283" s="316"/>
      <c r="K283" s="317"/>
      <c r="L283" s="320"/>
      <c r="M283" s="323"/>
      <c r="N283" s="324"/>
      <c r="O283" s="130" t="e">
        <f t="shared" si="4"/>
        <v>#DIV/0!</v>
      </c>
    </row>
    <row r="284" spans="1:15" ht="50.1" hidden="1" customHeight="1" x14ac:dyDescent="0.25">
      <c r="A284" s="134" t="s">
        <v>430</v>
      </c>
      <c r="B284" s="320"/>
      <c r="C284" s="391"/>
      <c r="D284" s="392"/>
      <c r="E284" s="316"/>
      <c r="F284" s="316"/>
      <c r="G284" s="321"/>
      <c r="H284" s="316"/>
      <c r="I284" s="322"/>
      <c r="J284" s="316"/>
      <c r="K284" s="317"/>
      <c r="L284" s="320"/>
      <c r="M284" s="323"/>
      <c r="N284" s="324"/>
      <c r="O284" s="130" t="e">
        <f t="shared" si="4"/>
        <v>#DIV/0!</v>
      </c>
    </row>
    <row r="285" spans="1:15" ht="50.1" hidden="1" customHeight="1" x14ac:dyDescent="0.25">
      <c r="A285" s="133" t="s">
        <v>431</v>
      </c>
      <c r="B285" s="320"/>
      <c r="C285" s="391"/>
      <c r="D285" s="392"/>
      <c r="E285" s="316"/>
      <c r="F285" s="316"/>
      <c r="G285" s="321"/>
      <c r="H285" s="316"/>
      <c r="I285" s="322"/>
      <c r="J285" s="316"/>
      <c r="K285" s="317"/>
      <c r="L285" s="320"/>
      <c r="M285" s="323"/>
      <c r="N285" s="324"/>
      <c r="O285" s="130" t="e">
        <f t="shared" si="4"/>
        <v>#DIV/0!</v>
      </c>
    </row>
    <row r="286" spans="1:15" ht="50.1" hidden="1" customHeight="1" x14ac:dyDescent="0.25">
      <c r="A286" s="133" t="s">
        <v>432</v>
      </c>
      <c r="B286" s="320"/>
      <c r="C286" s="391"/>
      <c r="D286" s="392"/>
      <c r="E286" s="316"/>
      <c r="F286" s="316"/>
      <c r="G286" s="321"/>
      <c r="H286" s="316"/>
      <c r="I286" s="322"/>
      <c r="J286" s="316"/>
      <c r="K286" s="317"/>
      <c r="L286" s="320"/>
      <c r="M286" s="323"/>
      <c r="N286" s="324"/>
      <c r="O286" s="130" t="e">
        <f t="shared" si="4"/>
        <v>#DIV/0!</v>
      </c>
    </row>
    <row r="287" spans="1:15" ht="50.1" hidden="1" customHeight="1" x14ac:dyDescent="0.25">
      <c r="A287" s="134" t="s">
        <v>433</v>
      </c>
      <c r="B287" s="320"/>
      <c r="C287" s="391"/>
      <c r="D287" s="392"/>
      <c r="E287" s="316"/>
      <c r="F287" s="316"/>
      <c r="G287" s="321"/>
      <c r="H287" s="316"/>
      <c r="I287" s="322"/>
      <c r="J287" s="316"/>
      <c r="K287" s="317"/>
      <c r="L287" s="320"/>
      <c r="M287" s="323"/>
      <c r="N287" s="324"/>
      <c r="O287" s="130" t="e">
        <f t="shared" si="4"/>
        <v>#DIV/0!</v>
      </c>
    </row>
    <row r="288" spans="1:15" ht="50.1" hidden="1" customHeight="1" x14ac:dyDescent="0.25">
      <c r="A288" s="133" t="s">
        <v>434</v>
      </c>
      <c r="B288" s="320"/>
      <c r="C288" s="391"/>
      <c r="D288" s="392"/>
      <c r="E288" s="316"/>
      <c r="F288" s="316"/>
      <c r="G288" s="321"/>
      <c r="H288" s="316"/>
      <c r="I288" s="322"/>
      <c r="J288" s="316"/>
      <c r="K288" s="317"/>
      <c r="L288" s="320"/>
      <c r="M288" s="323"/>
      <c r="N288" s="324"/>
      <c r="O288" s="130" t="e">
        <f t="shared" si="4"/>
        <v>#DIV/0!</v>
      </c>
    </row>
    <row r="289" spans="1:15" ht="50.1" hidden="1" customHeight="1" x14ac:dyDescent="0.25">
      <c r="A289" s="133" t="s">
        <v>435</v>
      </c>
      <c r="B289" s="320"/>
      <c r="C289" s="391"/>
      <c r="D289" s="392"/>
      <c r="E289" s="316"/>
      <c r="F289" s="316"/>
      <c r="G289" s="321"/>
      <c r="H289" s="316"/>
      <c r="I289" s="322"/>
      <c r="J289" s="316"/>
      <c r="K289" s="317"/>
      <c r="L289" s="320"/>
      <c r="M289" s="323"/>
      <c r="N289" s="324"/>
      <c r="O289" s="130" t="e">
        <f t="shared" si="4"/>
        <v>#DIV/0!</v>
      </c>
    </row>
    <row r="290" spans="1:15" ht="50.1" hidden="1" customHeight="1" x14ac:dyDescent="0.25">
      <c r="A290" s="134" t="s">
        <v>436</v>
      </c>
      <c r="B290" s="320"/>
      <c r="C290" s="391"/>
      <c r="D290" s="392"/>
      <c r="E290" s="316"/>
      <c r="F290" s="316"/>
      <c r="G290" s="321"/>
      <c r="H290" s="316"/>
      <c r="I290" s="322"/>
      <c r="J290" s="316"/>
      <c r="K290" s="317"/>
      <c r="L290" s="320"/>
      <c r="M290" s="323"/>
      <c r="N290" s="324"/>
      <c r="O290" s="130" t="e">
        <f t="shared" si="4"/>
        <v>#DIV/0!</v>
      </c>
    </row>
    <row r="291" spans="1:15" ht="50.1" hidden="1" customHeight="1" x14ac:dyDescent="0.25">
      <c r="A291" s="133" t="s">
        <v>437</v>
      </c>
      <c r="B291" s="320"/>
      <c r="C291" s="391"/>
      <c r="D291" s="392"/>
      <c r="E291" s="316"/>
      <c r="F291" s="316"/>
      <c r="G291" s="321"/>
      <c r="H291" s="316"/>
      <c r="I291" s="322"/>
      <c r="J291" s="316"/>
      <c r="K291" s="317"/>
      <c r="L291" s="320"/>
      <c r="M291" s="323"/>
      <c r="N291" s="324"/>
      <c r="O291" s="130" t="e">
        <f t="shared" si="4"/>
        <v>#DIV/0!</v>
      </c>
    </row>
    <row r="292" spans="1:15" ht="50.1" hidden="1" customHeight="1" x14ac:dyDescent="0.25">
      <c r="A292" s="133" t="s">
        <v>438</v>
      </c>
      <c r="B292" s="320"/>
      <c r="C292" s="391"/>
      <c r="D292" s="392"/>
      <c r="E292" s="316"/>
      <c r="F292" s="316"/>
      <c r="G292" s="321"/>
      <c r="H292" s="316"/>
      <c r="I292" s="322"/>
      <c r="J292" s="316"/>
      <c r="K292" s="317"/>
      <c r="L292" s="320"/>
      <c r="M292" s="323"/>
      <c r="N292" s="324"/>
      <c r="O292" s="130" t="e">
        <f t="shared" si="4"/>
        <v>#DIV/0!</v>
      </c>
    </row>
    <row r="293" spans="1:15" ht="50.1" hidden="1" customHeight="1" x14ac:dyDescent="0.25">
      <c r="A293" s="134" t="s">
        <v>439</v>
      </c>
      <c r="B293" s="320"/>
      <c r="C293" s="391"/>
      <c r="D293" s="392"/>
      <c r="E293" s="316"/>
      <c r="F293" s="316"/>
      <c r="G293" s="321"/>
      <c r="H293" s="316"/>
      <c r="I293" s="322"/>
      <c r="J293" s="316"/>
      <c r="K293" s="317"/>
      <c r="L293" s="320"/>
      <c r="M293" s="323"/>
      <c r="N293" s="324"/>
      <c r="O293" s="130" t="e">
        <f t="shared" si="4"/>
        <v>#DIV/0!</v>
      </c>
    </row>
    <row r="294" spans="1:15" ht="50.1" hidden="1" customHeight="1" x14ac:dyDescent="0.25">
      <c r="A294" s="133" t="s">
        <v>440</v>
      </c>
      <c r="B294" s="320"/>
      <c r="C294" s="391"/>
      <c r="D294" s="392"/>
      <c r="E294" s="316"/>
      <c r="F294" s="316"/>
      <c r="G294" s="321"/>
      <c r="H294" s="316"/>
      <c r="I294" s="322"/>
      <c r="J294" s="316"/>
      <c r="K294" s="317"/>
      <c r="L294" s="320"/>
      <c r="M294" s="323"/>
      <c r="N294" s="324"/>
      <c r="O294" s="130" t="e">
        <f t="shared" si="4"/>
        <v>#DIV/0!</v>
      </c>
    </row>
    <row r="295" spans="1:15" ht="50.1" hidden="1" customHeight="1" x14ac:dyDescent="0.25">
      <c r="A295" s="133" t="s">
        <v>441</v>
      </c>
      <c r="B295" s="320"/>
      <c r="C295" s="391"/>
      <c r="D295" s="392"/>
      <c r="E295" s="316"/>
      <c r="F295" s="316"/>
      <c r="G295" s="321"/>
      <c r="H295" s="316"/>
      <c r="I295" s="322"/>
      <c r="J295" s="316"/>
      <c r="K295" s="317"/>
      <c r="L295" s="320"/>
      <c r="M295" s="323"/>
      <c r="N295" s="324"/>
      <c r="O295" s="130" t="e">
        <f t="shared" si="4"/>
        <v>#DIV/0!</v>
      </c>
    </row>
    <row r="296" spans="1:15" ht="50.1" hidden="1" customHeight="1" x14ac:dyDescent="0.25">
      <c r="A296" s="134" t="s">
        <v>442</v>
      </c>
      <c r="B296" s="320"/>
      <c r="C296" s="391"/>
      <c r="D296" s="392"/>
      <c r="E296" s="316"/>
      <c r="F296" s="316"/>
      <c r="G296" s="321"/>
      <c r="H296" s="316"/>
      <c r="I296" s="322"/>
      <c r="J296" s="316"/>
      <c r="K296" s="317"/>
      <c r="L296" s="320"/>
      <c r="M296" s="323"/>
      <c r="N296" s="324"/>
      <c r="O296" s="130" t="e">
        <f t="shared" si="4"/>
        <v>#DIV/0!</v>
      </c>
    </row>
    <row r="297" spans="1:15" ht="50.1" hidden="1" customHeight="1" x14ac:dyDescent="0.25">
      <c r="A297" s="133" t="s">
        <v>443</v>
      </c>
      <c r="B297" s="320"/>
      <c r="C297" s="391"/>
      <c r="D297" s="392"/>
      <c r="E297" s="316"/>
      <c r="F297" s="316"/>
      <c r="G297" s="321"/>
      <c r="H297" s="316"/>
      <c r="I297" s="322"/>
      <c r="J297" s="316"/>
      <c r="K297" s="317"/>
      <c r="L297" s="320"/>
      <c r="M297" s="323"/>
      <c r="N297" s="324"/>
      <c r="O297" s="130" t="e">
        <f t="shared" si="4"/>
        <v>#DIV/0!</v>
      </c>
    </row>
    <row r="298" spans="1:15" ht="50.1" hidden="1" customHeight="1" x14ac:dyDescent="0.25">
      <c r="A298" s="133" t="s">
        <v>444</v>
      </c>
      <c r="B298" s="320"/>
      <c r="C298" s="391"/>
      <c r="D298" s="392"/>
      <c r="E298" s="316"/>
      <c r="F298" s="316"/>
      <c r="G298" s="321"/>
      <c r="H298" s="316"/>
      <c r="I298" s="322"/>
      <c r="J298" s="316"/>
      <c r="K298" s="317"/>
      <c r="L298" s="320"/>
      <c r="M298" s="323"/>
      <c r="N298" s="324"/>
      <c r="O298" s="130" t="e">
        <f t="shared" si="4"/>
        <v>#DIV/0!</v>
      </c>
    </row>
    <row r="299" spans="1:15" ht="50.1" hidden="1" customHeight="1" x14ac:dyDescent="0.25">
      <c r="A299" s="134" t="s">
        <v>445</v>
      </c>
      <c r="B299" s="320"/>
      <c r="C299" s="391"/>
      <c r="D299" s="392"/>
      <c r="E299" s="316"/>
      <c r="F299" s="316"/>
      <c r="G299" s="321"/>
      <c r="H299" s="316"/>
      <c r="I299" s="322"/>
      <c r="J299" s="316"/>
      <c r="K299" s="317"/>
      <c r="L299" s="320"/>
      <c r="M299" s="323"/>
      <c r="N299" s="324"/>
      <c r="O299" s="130" t="e">
        <f t="shared" si="4"/>
        <v>#DIV/0!</v>
      </c>
    </row>
    <row r="300" spans="1:15" ht="50.1" hidden="1" customHeight="1" x14ac:dyDescent="0.25">
      <c r="A300" s="133" t="s">
        <v>446</v>
      </c>
      <c r="B300" s="320"/>
      <c r="C300" s="391"/>
      <c r="D300" s="392"/>
      <c r="E300" s="316"/>
      <c r="F300" s="316"/>
      <c r="G300" s="321"/>
      <c r="H300" s="316"/>
      <c r="I300" s="322"/>
      <c r="J300" s="316"/>
      <c r="K300" s="317"/>
      <c r="L300" s="320"/>
      <c r="M300" s="323"/>
      <c r="N300" s="324"/>
      <c r="O300" s="130" t="e">
        <f t="shared" si="4"/>
        <v>#DIV/0!</v>
      </c>
    </row>
    <row r="301" spans="1:15" ht="50.1" hidden="1" customHeight="1" x14ac:dyDescent="0.25">
      <c r="A301" s="133" t="s">
        <v>451</v>
      </c>
      <c r="B301" s="320"/>
      <c r="C301" s="391"/>
      <c r="D301" s="392"/>
      <c r="E301" s="316"/>
      <c r="F301" s="316"/>
      <c r="G301" s="321"/>
      <c r="H301" s="316"/>
      <c r="I301" s="322"/>
      <c r="J301" s="316"/>
      <c r="K301" s="317"/>
      <c r="L301" s="320"/>
      <c r="M301" s="323"/>
      <c r="N301" s="324"/>
      <c r="O301" s="130" t="e">
        <f t="shared" si="4"/>
        <v>#DIV/0!</v>
      </c>
    </row>
    <row r="302" spans="1:15" ht="49.5" hidden="1" customHeight="1" x14ac:dyDescent="0.25">
      <c r="A302" s="133" t="s">
        <v>452</v>
      </c>
      <c r="B302" s="320"/>
      <c r="C302" s="391"/>
      <c r="D302" s="392"/>
      <c r="E302" s="316"/>
      <c r="F302" s="316"/>
      <c r="G302" s="321"/>
      <c r="H302" s="316"/>
      <c r="I302" s="322"/>
      <c r="J302" s="316"/>
      <c r="K302" s="317"/>
      <c r="L302" s="320"/>
      <c r="M302" s="323"/>
      <c r="N302" s="324"/>
      <c r="O302" s="130" t="e">
        <f t="shared" si="4"/>
        <v>#DIV/0!</v>
      </c>
    </row>
    <row r="303" spans="1:15" ht="50.1" hidden="1" customHeight="1" x14ac:dyDescent="0.25">
      <c r="A303" s="134" t="s">
        <v>453</v>
      </c>
      <c r="B303" s="320"/>
      <c r="C303" s="391"/>
      <c r="D303" s="392"/>
      <c r="E303" s="316"/>
      <c r="F303" s="316"/>
      <c r="G303" s="321"/>
      <c r="H303" s="316"/>
      <c r="I303" s="322"/>
      <c r="J303" s="316"/>
      <c r="K303" s="317"/>
      <c r="L303" s="320"/>
      <c r="M303" s="323"/>
      <c r="N303" s="324"/>
      <c r="O303" s="130" t="e">
        <f t="shared" si="4"/>
        <v>#DIV/0!</v>
      </c>
    </row>
    <row r="304" spans="1:15" ht="50.1" hidden="1" customHeight="1" x14ac:dyDescent="0.25">
      <c r="A304" s="133" t="s">
        <v>454</v>
      </c>
      <c r="B304" s="320"/>
      <c r="C304" s="391"/>
      <c r="D304" s="392"/>
      <c r="E304" s="316"/>
      <c r="F304" s="316"/>
      <c r="G304" s="321"/>
      <c r="H304" s="316"/>
      <c r="I304" s="322"/>
      <c r="J304" s="316"/>
      <c r="K304" s="317"/>
      <c r="L304" s="320"/>
      <c r="M304" s="323"/>
      <c r="N304" s="324"/>
      <c r="O304" s="130" t="e">
        <f t="shared" si="4"/>
        <v>#DIV/0!</v>
      </c>
    </row>
    <row r="305" spans="1:16" ht="49.5" hidden="1" customHeight="1" x14ac:dyDescent="0.25">
      <c r="A305" s="133" t="s">
        <v>455</v>
      </c>
      <c r="B305" s="320"/>
      <c r="C305" s="391"/>
      <c r="D305" s="392"/>
      <c r="E305" s="316"/>
      <c r="F305" s="316"/>
      <c r="G305" s="321"/>
      <c r="H305" s="316"/>
      <c r="I305" s="322"/>
      <c r="J305" s="316"/>
      <c r="K305" s="317"/>
      <c r="L305" s="320"/>
      <c r="M305" s="323"/>
      <c r="N305" s="324"/>
      <c r="O305" s="130" t="e">
        <f t="shared" si="4"/>
        <v>#DIV/0!</v>
      </c>
    </row>
    <row r="306" spans="1:16" ht="50.1" hidden="1" customHeight="1" x14ac:dyDescent="0.25">
      <c r="A306" s="133" t="s">
        <v>456</v>
      </c>
      <c r="B306" s="320"/>
      <c r="C306" s="391"/>
      <c r="D306" s="392"/>
      <c r="E306" s="316"/>
      <c r="F306" s="316"/>
      <c r="G306" s="321"/>
      <c r="H306" s="316"/>
      <c r="I306" s="322"/>
      <c r="J306" s="316"/>
      <c r="K306" s="317"/>
      <c r="L306" s="320"/>
      <c r="M306" s="323"/>
      <c r="N306" s="324"/>
      <c r="O306" s="130" t="e">
        <f t="shared" si="4"/>
        <v>#DIV/0!</v>
      </c>
    </row>
    <row r="307" spans="1:16" ht="49.5" hidden="1" customHeight="1" x14ac:dyDescent="0.25">
      <c r="A307" s="134" t="s">
        <v>457</v>
      </c>
      <c r="B307" s="320"/>
      <c r="C307" s="391"/>
      <c r="D307" s="392"/>
      <c r="E307" s="316"/>
      <c r="F307" s="316"/>
      <c r="G307" s="321"/>
      <c r="H307" s="316"/>
      <c r="I307" s="322"/>
      <c r="J307" s="316"/>
      <c r="K307" s="317"/>
      <c r="L307" s="320"/>
      <c r="M307" s="323"/>
      <c r="N307" s="324"/>
      <c r="O307" s="130" t="e">
        <f t="shared" si="4"/>
        <v>#DIV/0!</v>
      </c>
    </row>
    <row r="308" spans="1:16" ht="50.1" customHeight="1" x14ac:dyDescent="0.25">
      <c r="A308" s="133" t="s">
        <v>458</v>
      </c>
      <c r="B308" s="320"/>
      <c r="C308" s="391"/>
      <c r="D308" s="392"/>
      <c r="E308" s="316"/>
      <c r="F308" s="316"/>
      <c r="G308" s="321"/>
      <c r="H308" s="316"/>
      <c r="I308" s="322"/>
      <c r="J308" s="316"/>
      <c r="K308" s="317"/>
      <c r="L308" s="320"/>
      <c r="M308" s="323"/>
      <c r="N308" s="324"/>
      <c r="O308" s="130" t="e">
        <f t="shared" si="4"/>
        <v>#DIV/0!</v>
      </c>
    </row>
    <row r="309" spans="1:16" ht="50.1" customHeight="1" x14ac:dyDescent="0.25">
      <c r="A309" s="388" t="s">
        <v>54</v>
      </c>
      <c r="B309" s="389"/>
      <c r="C309" s="389"/>
      <c r="D309" s="389"/>
      <c r="E309" s="389"/>
      <c r="F309" s="389"/>
      <c r="G309" s="389"/>
      <c r="H309" s="389"/>
      <c r="I309" s="389"/>
      <c r="J309" s="389"/>
      <c r="K309" s="389"/>
      <c r="L309" s="390"/>
      <c r="M309" s="131">
        <f>SUM(M9:M308)</f>
        <v>0</v>
      </c>
      <c r="N309" s="131">
        <f>SUM(N9:N308)</f>
        <v>0</v>
      </c>
      <c r="O309" s="25"/>
    </row>
    <row r="310" spans="1:16" ht="50.1" customHeight="1" x14ac:dyDescent="0.25">
      <c r="A310" s="157"/>
      <c r="B310" s="158"/>
      <c r="C310" s="158"/>
      <c r="D310" s="158"/>
      <c r="E310" s="158"/>
      <c r="F310" s="158"/>
      <c r="G310" s="158"/>
      <c r="H310" s="158"/>
      <c r="I310" s="389" t="s">
        <v>550</v>
      </c>
      <c r="J310" s="389"/>
      <c r="K310" s="389"/>
      <c r="L310" s="390"/>
      <c r="M310" s="131">
        <f>SUMIF(H9:H308,"141019010",M9:M308)</f>
        <v>0</v>
      </c>
      <c r="N310" s="131">
        <f>SUMIF(H9:H308,"141019010",N9:N308)</f>
        <v>0</v>
      </c>
      <c r="O310" s="25"/>
    </row>
    <row r="311" spans="1:16" ht="50.1" customHeight="1" x14ac:dyDescent="0.25">
      <c r="A311" s="157"/>
      <c r="B311" s="158"/>
      <c r="C311" s="158"/>
      <c r="D311" s="158"/>
      <c r="E311" s="158"/>
      <c r="F311" s="158"/>
      <c r="G311" s="158"/>
      <c r="H311" s="158"/>
      <c r="I311" s="389" t="s">
        <v>553</v>
      </c>
      <c r="J311" s="389"/>
      <c r="K311" s="389"/>
      <c r="L311" s="390"/>
      <c r="M311" s="131">
        <f>SUMIF(H9:H308,"241019010",M9:M308)</f>
        <v>0</v>
      </c>
      <c r="N311" s="131">
        <f>SUMIF(H9:H308,"241019010",N9:N308)</f>
        <v>0</v>
      </c>
      <c r="O311" s="25"/>
    </row>
    <row r="312" spans="1:16" ht="50.1" customHeight="1" x14ac:dyDescent="0.25">
      <c r="A312" s="388" t="s">
        <v>551</v>
      </c>
      <c r="B312" s="389"/>
      <c r="C312" s="389"/>
      <c r="D312" s="389"/>
      <c r="E312" s="389"/>
      <c r="F312" s="389"/>
      <c r="G312" s="389"/>
      <c r="H312" s="389"/>
      <c r="I312" s="389"/>
      <c r="J312" s="389"/>
      <c r="K312" s="389"/>
      <c r="L312" s="390"/>
      <c r="M312" s="325">
        <v>0</v>
      </c>
      <c r="N312" s="325">
        <v>0</v>
      </c>
      <c r="O312" s="25"/>
    </row>
    <row r="313" spans="1:16" ht="50.1" customHeight="1" x14ac:dyDescent="0.25">
      <c r="A313" s="388" t="s">
        <v>554</v>
      </c>
      <c r="B313" s="389"/>
      <c r="C313" s="389"/>
      <c r="D313" s="389"/>
      <c r="E313" s="389"/>
      <c r="F313" s="389"/>
      <c r="G313" s="389"/>
      <c r="H313" s="389"/>
      <c r="I313" s="389"/>
      <c r="J313" s="389"/>
      <c r="K313" s="389"/>
      <c r="L313" s="390"/>
      <c r="M313" s="325">
        <v>0</v>
      </c>
      <c r="N313" s="325">
        <v>0</v>
      </c>
      <c r="O313" s="25"/>
    </row>
    <row r="314" spans="1:16" ht="50.1" customHeight="1" x14ac:dyDescent="0.25">
      <c r="A314" s="393" t="s">
        <v>552</v>
      </c>
      <c r="B314" s="394"/>
      <c r="C314" s="394"/>
      <c r="D314" s="394"/>
      <c r="E314" s="394"/>
      <c r="F314" s="394"/>
      <c r="G314" s="394"/>
      <c r="H314" s="394"/>
      <c r="I314" s="394"/>
      <c r="J314" s="394"/>
      <c r="K314" s="394"/>
      <c r="L314" s="395"/>
      <c r="M314" s="326">
        <f>ROUNDUP((M310-M312),0)</f>
        <v>0</v>
      </c>
      <c r="N314" s="326">
        <f>ROUNDUP((N310-N312),0)</f>
        <v>0</v>
      </c>
      <c r="O314" s="25"/>
    </row>
    <row r="315" spans="1:16" ht="50.1" customHeight="1" x14ac:dyDescent="0.25">
      <c r="A315" s="393" t="s">
        <v>555</v>
      </c>
      <c r="B315" s="394"/>
      <c r="C315" s="394"/>
      <c r="D315" s="394"/>
      <c r="E315" s="394"/>
      <c r="F315" s="394"/>
      <c r="G315" s="394"/>
      <c r="H315" s="394"/>
      <c r="I315" s="394"/>
      <c r="J315" s="394"/>
      <c r="K315" s="394"/>
      <c r="L315" s="395"/>
      <c r="M315" s="326">
        <f>ROUNDUP((M311-M313),0)</f>
        <v>0</v>
      </c>
      <c r="N315" s="326">
        <f>ROUNDUP((N311-N313),0)</f>
        <v>0</v>
      </c>
      <c r="O315" s="25"/>
    </row>
    <row r="316" spans="1:16" ht="50.1" customHeight="1" x14ac:dyDescent="0.25">
      <c r="A316" s="388" t="s">
        <v>465</v>
      </c>
      <c r="B316" s="389"/>
      <c r="C316" s="389"/>
      <c r="D316" s="389"/>
      <c r="E316" s="389"/>
      <c r="F316" s="389"/>
      <c r="G316" s="389"/>
      <c r="H316" s="389"/>
      <c r="I316" s="389"/>
      <c r="J316" s="389"/>
      <c r="K316" s="389"/>
      <c r="L316" s="390"/>
      <c r="M316" s="131">
        <f>SUM(M314:M315)</f>
        <v>0</v>
      </c>
      <c r="N316" s="131">
        <f>SUM(N314:N315)</f>
        <v>0</v>
      </c>
      <c r="O316" s="25"/>
    </row>
    <row r="317" spans="1:16" ht="33" x14ac:dyDescent="0.25">
      <c r="A317" s="65" t="s">
        <v>98</v>
      </c>
      <c r="M317" s="141"/>
      <c r="N317" s="141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6" t="s">
        <v>613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9" t="s">
        <v>53</v>
      </c>
      <c r="B323" s="399"/>
      <c r="C323" s="400"/>
      <c r="D323" s="400"/>
      <c r="E323" s="27"/>
      <c r="F323" s="27"/>
      <c r="G323" s="27"/>
      <c r="H323" s="27"/>
      <c r="M323" s="403"/>
      <c r="N323" s="403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7" t="s">
        <v>23</v>
      </c>
      <c r="N324" s="397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7" t="s">
        <v>24</v>
      </c>
      <c r="N325" s="397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59"/>
      <c r="O326" s="159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8"/>
      <c r="O327" s="398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2303" priority="379" operator="lessThan">
      <formula>0</formula>
    </cfRule>
    <cfRule type="cellIs" dxfId="2302" priority="380" operator="lessThan">
      <formula>0</formula>
    </cfRule>
    <cfRule type="containsErrors" dxfId="2301" priority="381">
      <formula>ISERROR(O9)</formula>
    </cfRule>
  </conditionalFormatting>
  <conditionalFormatting sqref="O33:O37 O48">
    <cfRule type="cellIs" dxfId="2300" priority="376" operator="lessThan">
      <formula>0</formula>
    </cfRule>
    <cfRule type="cellIs" dxfId="2299" priority="377" operator="lessThan">
      <formula>0</formula>
    </cfRule>
    <cfRule type="containsErrors" dxfId="2298" priority="378">
      <formula>ISERROR(O33)</formula>
    </cfRule>
  </conditionalFormatting>
  <conditionalFormatting sqref="O27:O30">
    <cfRule type="cellIs" dxfId="2297" priority="373" operator="lessThan">
      <formula>0</formula>
    </cfRule>
    <cfRule type="cellIs" dxfId="2296" priority="374" operator="lessThan">
      <formula>0</formula>
    </cfRule>
    <cfRule type="containsErrors" dxfId="2295" priority="375">
      <formula>ISERROR(O27)</formula>
    </cfRule>
  </conditionalFormatting>
  <conditionalFormatting sqref="O31:O32">
    <cfRule type="cellIs" dxfId="2294" priority="370" operator="lessThan">
      <formula>0</formula>
    </cfRule>
    <cfRule type="cellIs" dxfId="2293" priority="371" operator="lessThan">
      <formula>0</formula>
    </cfRule>
    <cfRule type="containsErrors" dxfId="2292" priority="372">
      <formula>ISERROR(O31)</formula>
    </cfRule>
  </conditionalFormatting>
  <conditionalFormatting sqref="O44:O47">
    <cfRule type="cellIs" dxfId="2291" priority="367" operator="lessThan">
      <formula>0</formula>
    </cfRule>
    <cfRule type="cellIs" dxfId="2290" priority="368" operator="lessThan">
      <formula>0</formula>
    </cfRule>
    <cfRule type="containsErrors" dxfId="2289" priority="369">
      <formula>ISERROR(O44)</formula>
    </cfRule>
  </conditionalFormatting>
  <conditionalFormatting sqref="O38:O41">
    <cfRule type="cellIs" dxfId="2288" priority="364" operator="lessThan">
      <formula>0</formula>
    </cfRule>
    <cfRule type="cellIs" dxfId="2287" priority="365" operator="lessThan">
      <formula>0</formula>
    </cfRule>
    <cfRule type="containsErrors" dxfId="2286" priority="366">
      <formula>ISERROR(O38)</formula>
    </cfRule>
  </conditionalFormatting>
  <conditionalFormatting sqref="O42:O43">
    <cfRule type="cellIs" dxfId="2285" priority="361" operator="lessThan">
      <formula>0</formula>
    </cfRule>
    <cfRule type="cellIs" dxfId="2284" priority="362" operator="lessThan">
      <formula>0</formula>
    </cfRule>
    <cfRule type="containsErrors" dxfId="2283" priority="363">
      <formula>ISERROR(O42)</formula>
    </cfRule>
  </conditionalFormatting>
  <conditionalFormatting sqref="O59">
    <cfRule type="cellIs" dxfId="2282" priority="358" operator="lessThan">
      <formula>0</formula>
    </cfRule>
    <cfRule type="cellIs" dxfId="2281" priority="359" operator="lessThan">
      <formula>0</formula>
    </cfRule>
    <cfRule type="containsErrors" dxfId="2280" priority="360">
      <formula>ISERROR(O59)</formula>
    </cfRule>
  </conditionalFormatting>
  <conditionalFormatting sqref="O55:O58">
    <cfRule type="cellIs" dxfId="2279" priority="355" operator="lessThan">
      <formula>0</formula>
    </cfRule>
    <cfRule type="cellIs" dxfId="2278" priority="356" operator="lessThan">
      <formula>0</formula>
    </cfRule>
    <cfRule type="containsErrors" dxfId="2277" priority="357">
      <formula>ISERROR(O55)</formula>
    </cfRule>
  </conditionalFormatting>
  <conditionalFormatting sqref="O49:O52">
    <cfRule type="cellIs" dxfId="2276" priority="352" operator="lessThan">
      <formula>0</formula>
    </cfRule>
    <cfRule type="cellIs" dxfId="2275" priority="353" operator="lessThan">
      <formula>0</formula>
    </cfRule>
    <cfRule type="containsErrors" dxfId="2274" priority="354">
      <formula>ISERROR(O49)</formula>
    </cfRule>
  </conditionalFormatting>
  <conditionalFormatting sqref="O53:O54">
    <cfRule type="cellIs" dxfId="2273" priority="349" operator="lessThan">
      <formula>0</formula>
    </cfRule>
    <cfRule type="cellIs" dxfId="2272" priority="350" operator="lessThan">
      <formula>0</formula>
    </cfRule>
    <cfRule type="containsErrors" dxfId="2271" priority="351">
      <formula>ISERROR(O53)</formula>
    </cfRule>
  </conditionalFormatting>
  <conditionalFormatting sqref="O70">
    <cfRule type="cellIs" dxfId="2270" priority="346" operator="lessThan">
      <formula>0</formula>
    </cfRule>
    <cfRule type="cellIs" dxfId="2269" priority="347" operator="lessThan">
      <formula>0</formula>
    </cfRule>
    <cfRule type="containsErrors" dxfId="2268" priority="348">
      <formula>ISERROR(O70)</formula>
    </cfRule>
  </conditionalFormatting>
  <conditionalFormatting sqref="O66:O69">
    <cfRule type="cellIs" dxfId="2267" priority="343" operator="lessThan">
      <formula>0</formula>
    </cfRule>
    <cfRule type="cellIs" dxfId="2266" priority="344" operator="lessThan">
      <formula>0</formula>
    </cfRule>
    <cfRule type="containsErrors" dxfId="2265" priority="345">
      <formula>ISERROR(O66)</formula>
    </cfRule>
  </conditionalFormatting>
  <conditionalFormatting sqref="O60:O63">
    <cfRule type="cellIs" dxfId="2264" priority="340" operator="lessThan">
      <formula>0</formula>
    </cfRule>
    <cfRule type="cellIs" dxfId="2263" priority="341" operator="lessThan">
      <formula>0</formula>
    </cfRule>
    <cfRule type="containsErrors" dxfId="2262" priority="342">
      <formula>ISERROR(O60)</formula>
    </cfRule>
  </conditionalFormatting>
  <conditionalFormatting sqref="O102">
    <cfRule type="cellIs" dxfId="2261" priority="322" operator="lessThan">
      <formula>0</formula>
    </cfRule>
    <cfRule type="cellIs" dxfId="2260" priority="323" operator="lessThan">
      <formula>0</formula>
    </cfRule>
    <cfRule type="containsErrors" dxfId="2259" priority="324">
      <formula>ISERROR(O102)</formula>
    </cfRule>
  </conditionalFormatting>
  <conditionalFormatting sqref="O64:O65">
    <cfRule type="cellIs" dxfId="2258" priority="337" operator="lessThan">
      <formula>0</formula>
    </cfRule>
    <cfRule type="cellIs" dxfId="2257" priority="338" operator="lessThan">
      <formula>0</formula>
    </cfRule>
    <cfRule type="containsErrors" dxfId="2256" priority="339">
      <formula>ISERROR(O64)</formula>
    </cfRule>
  </conditionalFormatting>
  <conditionalFormatting sqref="O98:O101">
    <cfRule type="cellIs" dxfId="2255" priority="319" operator="lessThan">
      <formula>0</formula>
    </cfRule>
    <cfRule type="cellIs" dxfId="2254" priority="320" operator="lessThan">
      <formula>0</formula>
    </cfRule>
    <cfRule type="containsErrors" dxfId="2253" priority="321">
      <formula>ISERROR(O98)</formula>
    </cfRule>
  </conditionalFormatting>
  <conditionalFormatting sqref="O81">
    <cfRule type="cellIs" dxfId="2252" priority="334" operator="lessThan">
      <formula>0</formula>
    </cfRule>
    <cfRule type="cellIs" dxfId="2251" priority="335" operator="lessThan">
      <formula>0</formula>
    </cfRule>
    <cfRule type="containsErrors" dxfId="2250" priority="336">
      <formula>ISERROR(O81)</formula>
    </cfRule>
  </conditionalFormatting>
  <conditionalFormatting sqref="O77:O80">
    <cfRule type="cellIs" dxfId="2249" priority="331" operator="lessThan">
      <formula>0</formula>
    </cfRule>
    <cfRule type="cellIs" dxfId="2248" priority="332" operator="lessThan">
      <formula>0</formula>
    </cfRule>
    <cfRule type="containsErrors" dxfId="2247" priority="333">
      <formula>ISERROR(O77)</formula>
    </cfRule>
  </conditionalFormatting>
  <conditionalFormatting sqref="O86 O97">
    <cfRule type="cellIs" dxfId="2246" priority="313" operator="lessThan">
      <formula>0</formula>
    </cfRule>
    <cfRule type="cellIs" dxfId="2245" priority="314" operator="lessThan">
      <formula>0</formula>
    </cfRule>
    <cfRule type="containsErrors" dxfId="2244" priority="315">
      <formula>ISERROR(O86)</formula>
    </cfRule>
  </conditionalFormatting>
  <conditionalFormatting sqref="O82:O85">
    <cfRule type="cellIs" dxfId="2243" priority="316" operator="lessThan">
      <formula>0</formula>
    </cfRule>
    <cfRule type="cellIs" dxfId="2242" priority="317" operator="lessThan">
      <formula>0</formula>
    </cfRule>
    <cfRule type="containsErrors" dxfId="2241" priority="318">
      <formula>ISERROR(O82)</formula>
    </cfRule>
  </conditionalFormatting>
  <conditionalFormatting sqref="O75:O76">
    <cfRule type="cellIs" dxfId="2240" priority="325" operator="lessThan">
      <formula>0</formula>
    </cfRule>
    <cfRule type="cellIs" dxfId="2239" priority="326" operator="lessThan">
      <formula>0</formula>
    </cfRule>
    <cfRule type="containsErrors" dxfId="2238" priority="327">
      <formula>ISERROR(O75)</formula>
    </cfRule>
  </conditionalFormatting>
  <conditionalFormatting sqref="O71:O74">
    <cfRule type="cellIs" dxfId="2237" priority="328" operator="lessThan">
      <formula>0</formula>
    </cfRule>
    <cfRule type="cellIs" dxfId="2236" priority="329" operator="lessThan">
      <formula>0</formula>
    </cfRule>
    <cfRule type="containsErrors" dxfId="2235" priority="330">
      <formula>ISERROR(O71)</formula>
    </cfRule>
  </conditionalFormatting>
  <conditionalFormatting sqref="O117:O118">
    <cfRule type="cellIs" dxfId="2234" priority="301" operator="lessThan">
      <formula>0</formula>
    </cfRule>
    <cfRule type="cellIs" dxfId="2233" priority="302" operator="lessThan">
      <formula>0</formula>
    </cfRule>
    <cfRule type="containsErrors" dxfId="2232" priority="303">
      <formula>ISERROR(O117)</formula>
    </cfRule>
  </conditionalFormatting>
  <conditionalFormatting sqref="O144">
    <cfRule type="cellIs" dxfId="2231" priority="298" operator="lessThan">
      <formula>0</formula>
    </cfRule>
    <cfRule type="cellIs" dxfId="2230" priority="299" operator="lessThan">
      <formula>0</formula>
    </cfRule>
    <cfRule type="containsErrors" dxfId="2229" priority="300">
      <formula>ISERROR(O144)</formula>
    </cfRule>
  </conditionalFormatting>
  <conditionalFormatting sqref="O123">
    <cfRule type="cellIs" dxfId="2228" priority="310" operator="lessThan">
      <formula>0</formula>
    </cfRule>
    <cfRule type="cellIs" dxfId="2227" priority="311" operator="lessThan">
      <formula>0</formula>
    </cfRule>
    <cfRule type="containsErrors" dxfId="2226" priority="312">
      <formula>ISERROR(O123)</formula>
    </cfRule>
  </conditionalFormatting>
  <conditionalFormatting sqref="O119:O122">
    <cfRule type="cellIs" dxfId="2225" priority="307" operator="lessThan">
      <formula>0</formula>
    </cfRule>
    <cfRule type="cellIs" dxfId="2224" priority="308" operator="lessThan">
      <formula>0</formula>
    </cfRule>
    <cfRule type="containsErrors" dxfId="2223" priority="309">
      <formula>ISERROR(O119)</formula>
    </cfRule>
  </conditionalFormatting>
  <conditionalFormatting sqref="O165">
    <cfRule type="cellIs" dxfId="2222" priority="286" operator="lessThan">
      <formula>0</formula>
    </cfRule>
    <cfRule type="cellIs" dxfId="2221" priority="287" operator="lessThan">
      <formula>0</formula>
    </cfRule>
    <cfRule type="containsErrors" dxfId="2220" priority="288">
      <formula>ISERROR(O165)</formula>
    </cfRule>
  </conditionalFormatting>
  <conditionalFormatting sqref="O140:O143">
    <cfRule type="cellIs" dxfId="2219" priority="295" operator="lessThan">
      <formula>0</formula>
    </cfRule>
    <cfRule type="cellIs" dxfId="2218" priority="296" operator="lessThan">
      <formula>0</formula>
    </cfRule>
    <cfRule type="containsErrors" dxfId="2217" priority="297">
      <formula>ISERROR(O140)</formula>
    </cfRule>
  </conditionalFormatting>
  <conditionalFormatting sqref="O124:O127">
    <cfRule type="cellIs" dxfId="2216" priority="292" operator="lessThan">
      <formula>0</formula>
    </cfRule>
    <cfRule type="cellIs" dxfId="2215" priority="293" operator="lessThan">
      <formula>0</formula>
    </cfRule>
    <cfRule type="containsErrors" dxfId="2214" priority="294">
      <formula>ISERROR(O124)</formula>
    </cfRule>
  </conditionalFormatting>
  <conditionalFormatting sqref="O103:O106">
    <cfRule type="cellIs" dxfId="2213" priority="304" operator="lessThan">
      <formula>0</formula>
    </cfRule>
    <cfRule type="cellIs" dxfId="2212" priority="305" operator="lessThan">
      <formula>0</formula>
    </cfRule>
    <cfRule type="containsErrors" dxfId="2211" priority="306">
      <formula>ISERROR(O103)</formula>
    </cfRule>
  </conditionalFormatting>
  <conditionalFormatting sqref="O182:O185">
    <cfRule type="cellIs" dxfId="2210" priority="271" operator="lessThan">
      <formula>0</formula>
    </cfRule>
    <cfRule type="cellIs" dxfId="2209" priority="272" operator="lessThan">
      <formula>0</formula>
    </cfRule>
    <cfRule type="containsErrors" dxfId="2208" priority="273">
      <formula>ISERROR(O182)</formula>
    </cfRule>
  </conditionalFormatting>
  <conditionalFormatting sqref="O161:O164">
    <cfRule type="cellIs" dxfId="2207" priority="283" operator="lessThan">
      <formula>0</formula>
    </cfRule>
    <cfRule type="cellIs" dxfId="2206" priority="284" operator="lessThan">
      <formula>0</formula>
    </cfRule>
    <cfRule type="containsErrors" dxfId="2205" priority="285">
      <formula>ISERROR(O161)</formula>
    </cfRule>
  </conditionalFormatting>
  <conditionalFormatting sqref="O145:O148">
    <cfRule type="cellIs" dxfId="2204" priority="280" operator="lessThan">
      <formula>0</formula>
    </cfRule>
    <cfRule type="cellIs" dxfId="2203" priority="281" operator="lessThan">
      <formula>0</formula>
    </cfRule>
    <cfRule type="containsErrors" dxfId="2202" priority="282">
      <formula>ISERROR(O145)</formula>
    </cfRule>
  </conditionalFormatting>
  <conditionalFormatting sqref="O149 O160">
    <cfRule type="cellIs" dxfId="2201" priority="277" operator="lessThan">
      <formula>0</formula>
    </cfRule>
    <cfRule type="cellIs" dxfId="2200" priority="278" operator="lessThan">
      <formula>0</formula>
    </cfRule>
    <cfRule type="containsErrors" dxfId="2199" priority="279">
      <formula>ISERROR(O149)</formula>
    </cfRule>
  </conditionalFormatting>
  <conditionalFormatting sqref="O128:O129">
    <cfRule type="cellIs" dxfId="2198" priority="289" operator="lessThan">
      <formula>0</formula>
    </cfRule>
    <cfRule type="cellIs" dxfId="2197" priority="290" operator="lessThan">
      <formula>0</formula>
    </cfRule>
    <cfRule type="containsErrors" dxfId="2196" priority="291">
      <formula>ISERROR(O128)</formula>
    </cfRule>
  </conditionalFormatting>
  <conditionalFormatting sqref="O187:O190">
    <cfRule type="cellIs" dxfId="2195" priority="256" operator="lessThan">
      <formula>0</formula>
    </cfRule>
    <cfRule type="cellIs" dxfId="2194" priority="257" operator="lessThan">
      <formula>0</formula>
    </cfRule>
    <cfRule type="containsErrors" dxfId="2193" priority="258">
      <formula>ISERROR(O187)</formula>
    </cfRule>
  </conditionalFormatting>
  <conditionalFormatting sqref="O166:O169">
    <cfRule type="cellIs" dxfId="2192" priority="268" operator="lessThan">
      <formula>0</formula>
    </cfRule>
    <cfRule type="cellIs" dxfId="2191" priority="269" operator="lessThan">
      <formula>0</formula>
    </cfRule>
    <cfRule type="containsErrors" dxfId="2190" priority="270">
      <formula>ISERROR(O166)</formula>
    </cfRule>
  </conditionalFormatting>
  <conditionalFormatting sqref="O170 O181">
    <cfRule type="cellIs" dxfId="2189" priority="265" operator="lessThan">
      <formula>0</formula>
    </cfRule>
    <cfRule type="cellIs" dxfId="2188" priority="266" operator="lessThan">
      <formula>0</formula>
    </cfRule>
    <cfRule type="containsErrors" dxfId="2187" priority="267">
      <formula>ISERROR(O170)</formula>
    </cfRule>
  </conditionalFormatting>
  <conditionalFormatting sqref="O207">
    <cfRule type="cellIs" dxfId="2186" priority="262" operator="lessThan">
      <formula>0</formula>
    </cfRule>
    <cfRule type="cellIs" dxfId="2185" priority="263" operator="lessThan">
      <formula>0</formula>
    </cfRule>
    <cfRule type="containsErrors" dxfId="2184" priority="264">
      <formula>ISERROR(O207)</formula>
    </cfRule>
  </conditionalFormatting>
  <conditionalFormatting sqref="O186">
    <cfRule type="cellIs" dxfId="2183" priority="274" operator="lessThan">
      <formula>0</formula>
    </cfRule>
    <cfRule type="cellIs" dxfId="2182" priority="275" operator="lessThan">
      <formula>0</formula>
    </cfRule>
    <cfRule type="containsErrors" dxfId="2181" priority="276">
      <formula>ISERROR(O186)</formula>
    </cfRule>
  </conditionalFormatting>
  <conditionalFormatting sqref="O212:O213">
    <cfRule type="cellIs" dxfId="2180" priority="241" operator="lessThan">
      <formula>0</formula>
    </cfRule>
    <cfRule type="cellIs" dxfId="2179" priority="242" operator="lessThan">
      <formula>0</formula>
    </cfRule>
    <cfRule type="containsErrors" dxfId="2178" priority="243">
      <formula>ISERROR(O212)</formula>
    </cfRule>
  </conditionalFormatting>
  <conditionalFormatting sqref="O191 O202">
    <cfRule type="cellIs" dxfId="2177" priority="253" operator="lessThan">
      <formula>0</formula>
    </cfRule>
    <cfRule type="cellIs" dxfId="2176" priority="254" operator="lessThan">
      <formula>0</formula>
    </cfRule>
    <cfRule type="containsErrors" dxfId="2175" priority="255">
      <formula>ISERROR(O191)</formula>
    </cfRule>
  </conditionalFormatting>
  <conditionalFormatting sqref="O228">
    <cfRule type="cellIs" dxfId="2174" priority="250" operator="lessThan">
      <formula>0</formula>
    </cfRule>
    <cfRule type="cellIs" dxfId="2173" priority="251" operator="lessThan">
      <formula>0</formula>
    </cfRule>
    <cfRule type="containsErrors" dxfId="2172" priority="252">
      <formula>ISERROR(O228)</formula>
    </cfRule>
  </conditionalFormatting>
  <conditionalFormatting sqref="O214 O225:O227">
    <cfRule type="cellIs" dxfId="2171" priority="247" operator="lessThan">
      <formula>0</formula>
    </cfRule>
    <cfRule type="cellIs" dxfId="2170" priority="248" operator="lessThan">
      <formula>0</formula>
    </cfRule>
    <cfRule type="containsErrors" dxfId="2169" priority="249">
      <formula>ISERROR(O214)</formula>
    </cfRule>
  </conditionalFormatting>
  <conditionalFormatting sqref="O203:O206">
    <cfRule type="cellIs" dxfId="2168" priority="259" operator="lessThan">
      <formula>0</formula>
    </cfRule>
    <cfRule type="cellIs" dxfId="2167" priority="260" operator="lessThan">
      <formula>0</formula>
    </cfRule>
    <cfRule type="containsErrors" dxfId="2166" priority="261">
      <formula>ISERROR(O203)</formula>
    </cfRule>
  </conditionalFormatting>
  <conditionalFormatting sqref="O249">
    <cfRule type="cellIs" dxfId="2165" priority="238" operator="lessThan">
      <formula>0</formula>
    </cfRule>
    <cfRule type="cellIs" dxfId="2164" priority="239" operator="lessThan">
      <formula>0</formula>
    </cfRule>
    <cfRule type="containsErrors" dxfId="2163" priority="240">
      <formula>ISERROR(O249)</formula>
    </cfRule>
  </conditionalFormatting>
  <conditionalFormatting sqref="O235:O237 O248">
    <cfRule type="cellIs" dxfId="2162" priority="235" operator="lessThan">
      <formula>0</formula>
    </cfRule>
    <cfRule type="cellIs" dxfId="2161" priority="236" operator="lessThan">
      <formula>0</formula>
    </cfRule>
    <cfRule type="containsErrors" dxfId="2160" priority="237">
      <formula>ISERROR(O235)</formula>
    </cfRule>
  </conditionalFormatting>
  <conditionalFormatting sqref="O229:O232">
    <cfRule type="cellIs" dxfId="2159" priority="232" operator="lessThan">
      <formula>0</formula>
    </cfRule>
    <cfRule type="cellIs" dxfId="2158" priority="233" operator="lessThan">
      <formula>0</formula>
    </cfRule>
    <cfRule type="containsErrors" dxfId="2157" priority="234">
      <formula>ISERROR(O229)</formula>
    </cfRule>
  </conditionalFormatting>
  <conditionalFormatting sqref="O208:O211">
    <cfRule type="cellIs" dxfId="2156" priority="244" operator="lessThan">
      <formula>0</formula>
    </cfRule>
    <cfRule type="cellIs" dxfId="2155" priority="245" operator="lessThan">
      <formula>0</formula>
    </cfRule>
    <cfRule type="containsErrors" dxfId="2154" priority="246">
      <formula>ISERROR(O208)</formula>
    </cfRule>
  </conditionalFormatting>
  <conditionalFormatting sqref="O233:O234">
    <cfRule type="cellIs" dxfId="2153" priority="229" operator="lessThan">
      <formula>0</formula>
    </cfRule>
    <cfRule type="cellIs" dxfId="2152" priority="230" operator="lessThan">
      <formula>0</formula>
    </cfRule>
    <cfRule type="containsErrors" dxfId="2151" priority="231">
      <formula>ISERROR(O233)</formula>
    </cfRule>
  </conditionalFormatting>
  <conditionalFormatting sqref="O238:O239">
    <cfRule type="cellIs" dxfId="2150" priority="220" operator="lessThan">
      <formula>0</formula>
    </cfRule>
    <cfRule type="cellIs" dxfId="2149" priority="221" operator="lessThan">
      <formula>0</formula>
    </cfRule>
    <cfRule type="containsErrors" dxfId="2148" priority="222">
      <formula>ISERROR(O238)</formula>
    </cfRule>
  </conditionalFormatting>
  <conditionalFormatting sqref="O240:O241">
    <cfRule type="cellIs" dxfId="2147" priority="217" operator="lessThan">
      <formula>0</formula>
    </cfRule>
    <cfRule type="cellIs" dxfId="2146" priority="218" operator="lessThan">
      <formula>0</formula>
    </cfRule>
    <cfRule type="containsErrors" dxfId="2145" priority="219">
      <formula>ISERROR(O240)</formula>
    </cfRule>
  </conditionalFormatting>
  <conditionalFormatting sqref="O224">
    <cfRule type="cellIs" dxfId="2144" priority="202" operator="lessThan">
      <formula>0</formula>
    </cfRule>
    <cfRule type="cellIs" dxfId="2143" priority="203" operator="lessThan">
      <formula>0</formula>
    </cfRule>
    <cfRule type="containsErrors" dxfId="2142" priority="204">
      <formula>ISERROR(O224)</formula>
    </cfRule>
  </conditionalFormatting>
  <conditionalFormatting sqref="O243:O244">
    <cfRule type="cellIs" dxfId="2141" priority="214" operator="lessThan">
      <formula>0</formula>
    </cfRule>
    <cfRule type="cellIs" dxfId="2140" priority="215" operator="lessThan">
      <formula>0</formula>
    </cfRule>
    <cfRule type="containsErrors" dxfId="2139" priority="216">
      <formula>ISERROR(O243)</formula>
    </cfRule>
  </conditionalFormatting>
  <conditionalFormatting sqref="O245:O246">
    <cfRule type="cellIs" dxfId="2138" priority="211" operator="lessThan">
      <formula>0</formula>
    </cfRule>
    <cfRule type="cellIs" dxfId="2137" priority="212" operator="lessThan">
      <formula>0</formula>
    </cfRule>
    <cfRule type="containsErrors" dxfId="2136" priority="213">
      <formula>ISERROR(O245)</formula>
    </cfRule>
  </conditionalFormatting>
  <conditionalFormatting sqref="O247">
    <cfRule type="cellIs" dxfId="2135" priority="226" operator="lessThan">
      <formula>0</formula>
    </cfRule>
    <cfRule type="cellIs" dxfId="2134" priority="227" operator="lessThan">
      <formula>0</formula>
    </cfRule>
    <cfRule type="containsErrors" dxfId="2133" priority="228">
      <formula>ISERROR(O247)</formula>
    </cfRule>
  </conditionalFormatting>
  <conditionalFormatting sqref="O242">
    <cfRule type="cellIs" dxfId="2132" priority="223" operator="lessThan">
      <formula>0</formula>
    </cfRule>
    <cfRule type="cellIs" dxfId="2131" priority="224" operator="lessThan">
      <formula>0</formula>
    </cfRule>
    <cfRule type="containsErrors" dxfId="2130" priority="225">
      <formula>ISERROR(O242)</formula>
    </cfRule>
  </conditionalFormatting>
  <conditionalFormatting sqref="O215:O216">
    <cfRule type="cellIs" dxfId="2129" priority="205" operator="lessThan">
      <formula>0</formula>
    </cfRule>
    <cfRule type="cellIs" dxfId="2128" priority="206" operator="lessThan">
      <formula>0</formula>
    </cfRule>
    <cfRule type="containsErrors" dxfId="2127" priority="207">
      <formula>ISERROR(O215)</formula>
    </cfRule>
  </conditionalFormatting>
  <conditionalFormatting sqref="O201">
    <cfRule type="cellIs" dxfId="2126" priority="187" operator="lessThan">
      <formula>0</formula>
    </cfRule>
    <cfRule type="cellIs" dxfId="2125" priority="188" operator="lessThan">
      <formula>0</formula>
    </cfRule>
    <cfRule type="containsErrors" dxfId="2124" priority="189">
      <formula>ISERROR(O201)</formula>
    </cfRule>
  </conditionalFormatting>
  <conditionalFormatting sqref="O220:O221">
    <cfRule type="cellIs" dxfId="2123" priority="199" operator="lessThan">
      <formula>0</formula>
    </cfRule>
    <cfRule type="cellIs" dxfId="2122" priority="200" operator="lessThan">
      <formula>0</formula>
    </cfRule>
    <cfRule type="containsErrors" dxfId="2121" priority="201">
      <formula>ISERROR(O220)</formula>
    </cfRule>
  </conditionalFormatting>
  <conditionalFormatting sqref="O222:O223">
    <cfRule type="cellIs" dxfId="2120" priority="196" operator="lessThan">
      <formula>0</formula>
    </cfRule>
    <cfRule type="cellIs" dxfId="2119" priority="197" operator="lessThan">
      <formula>0</formula>
    </cfRule>
    <cfRule type="containsErrors" dxfId="2118" priority="198">
      <formula>ISERROR(O222)</formula>
    </cfRule>
  </conditionalFormatting>
  <conditionalFormatting sqref="O217:O219">
    <cfRule type="cellIs" dxfId="2117" priority="208" operator="lessThan">
      <formula>0</formula>
    </cfRule>
    <cfRule type="cellIs" dxfId="2116" priority="209" operator="lessThan">
      <formula>0</formula>
    </cfRule>
    <cfRule type="containsErrors" dxfId="2115" priority="210">
      <formula>ISERROR(O217)</formula>
    </cfRule>
  </conditionalFormatting>
  <conditionalFormatting sqref="O192:O193">
    <cfRule type="cellIs" dxfId="2114" priority="190" operator="lessThan">
      <formula>0</formula>
    </cfRule>
    <cfRule type="cellIs" dxfId="2113" priority="191" operator="lessThan">
      <formula>0</formula>
    </cfRule>
    <cfRule type="containsErrors" dxfId="2112" priority="192">
      <formula>ISERROR(O192)</formula>
    </cfRule>
  </conditionalFormatting>
  <conditionalFormatting sqref="O197:O198">
    <cfRule type="cellIs" dxfId="2111" priority="184" operator="lessThan">
      <formula>0</formula>
    </cfRule>
    <cfRule type="cellIs" dxfId="2110" priority="185" operator="lessThan">
      <formula>0</formula>
    </cfRule>
    <cfRule type="containsErrors" dxfId="2109" priority="186">
      <formula>ISERROR(O197)</formula>
    </cfRule>
  </conditionalFormatting>
  <conditionalFormatting sqref="O199:O200">
    <cfRule type="cellIs" dxfId="2108" priority="181" operator="lessThan">
      <formula>0</formula>
    </cfRule>
    <cfRule type="cellIs" dxfId="2107" priority="182" operator="lessThan">
      <formula>0</formula>
    </cfRule>
    <cfRule type="containsErrors" dxfId="2106" priority="183">
      <formula>ISERROR(O199)</formula>
    </cfRule>
  </conditionalFormatting>
  <conditionalFormatting sqref="O180">
    <cfRule type="cellIs" dxfId="2105" priority="172" operator="lessThan">
      <formula>0</formula>
    </cfRule>
    <cfRule type="cellIs" dxfId="2104" priority="173" operator="lessThan">
      <formula>0</formula>
    </cfRule>
    <cfRule type="containsErrors" dxfId="2103" priority="174">
      <formula>ISERROR(O180)</formula>
    </cfRule>
  </conditionalFormatting>
  <conditionalFormatting sqref="O171:O172">
    <cfRule type="cellIs" dxfId="2102" priority="175" operator="lessThan">
      <formula>0</formula>
    </cfRule>
    <cfRule type="cellIs" dxfId="2101" priority="176" operator="lessThan">
      <formula>0</formula>
    </cfRule>
    <cfRule type="containsErrors" dxfId="2100" priority="177">
      <formula>ISERROR(O171)</formula>
    </cfRule>
  </conditionalFormatting>
  <conditionalFormatting sqref="O159">
    <cfRule type="cellIs" dxfId="2099" priority="157" operator="lessThan">
      <formula>0</formula>
    </cfRule>
    <cfRule type="cellIs" dxfId="2098" priority="158" operator="lessThan">
      <formula>0</formula>
    </cfRule>
    <cfRule type="containsErrors" dxfId="2097" priority="159">
      <formula>ISERROR(O159)</formula>
    </cfRule>
  </conditionalFormatting>
  <conditionalFormatting sqref="O176:O177">
    <cfRule type="cellIs" dxfId="2096" priority="169" operator="lessThan">
      <formula>0</formula>
    </cfRule>
    <cfRule type="cellIs" dxfId="2095" priority="170" operator="lessThan">
      <formula>0</formula>
    </cfRule>
    <cfRule type="containsErrors" dxfId="2094" priority="171">
      <formula>ISERROR(O176)</formula>
    </cfRule>
  </conditionalFormatting>
  <conditionalFormatting sqref="O178:O179">
    <cfRule type="cellIs" dxfId="2093" priority="166" operator="lessThan">
      <formula>0</formula>
    </cfRule>
    <cfRule type="cellIs" dxfId="2092" priority="167" operator="lessThan">
      <formula>0</formula>
    </cfRule>
    <cfRule type="containsErrors" dxfId="2091" priority="168">
      <formula>ISERROR(O178)</formula>
    </cfRule>
  </conditionalFormatting>
  <conditionalFormatting sqref="O194:O196">
    <cfRule type="cellIs" dxfId="2090" priority="193" operator="lessThan">
      <formula>0</formula>
    </cfRule>
    <cfRule type="cellIs" dxfId="2089" priority="194" operator="lessThan">
      <formula>0</formula>
    </cfRule>
    <cfRule type="containsErrors" dxfId="2088" priority="195">
      <formula>ISERROR(O194)</formula>
    </cfRule>
  </conditionalFormatting>
  <conditionalFormatting sqref="O150:O151">
    <cfRule type="cellIs" dxfId="2087" priority="160" operator="lessThan">
      <formula>0</formula>
    </cfRule>
    <cfRule type="cellIs" dxfId="2086" priority="161" operator="lessThan">
      <formula>0</formula>
    </cfRule>
    <cfRule type="containsErrors" dxfId="2085" priority="162">
      <formula>ISERROR(O150)</formula>
    </cfRule>
  </conditionalFormatting>
  <conditionalFormatting sqref="O155:O156">
    <cfRule type="cellIs" dxfId="2084" priority="154" operator="lessThan">
      <formula>0</formula>
    </cfRule>
    <cfRule type="cellIs" dxfId="2083" priority="155" operator="lessThan">
      <formula>0</formula>
    </cfRule>
    <cfRule type="containsErrors" dxfId="2082" priority="156">
      <formula>ISERROR(O155)</formula>
    </cfRule>
  </conditionalFormatting>
  <conditionalFormatting sqref="O157:O158">
    <cfRule type="cellIs" dxfId="2081" priority="151" operator="lessThan">
      <formula>0</formula>
    </cfRule>
    <cfRule type="cellIs" dxfId="2080" priority="152" operator="lessThan">
      <formula>0</formula>
    </cfRule>
    <cfRule type="containsErrors" dxfId="2079" priority="153">
      <formula>ISERROR(O157)</formula>
    </cfRule>
  </conditionalFormatting>
  <conditionalFormatting sqref="O139">
    <cfRule type="cellIs" dxfId="2078" priority="142" operator="lessThan">
      <formula>0</formula>
    </cfRule>
    <cfRule type="cellIs" dxfId="2077" priority="143" operator="lessThan">
      <formula>0</formula>
    </cfRule>
    <cfRule type="containsErrors" dxfId="2076" priority="144">
      <formula>ISERROR(O139)</formula>
    </cfRule>
  </conditionalFormatting>
  <conditionalFormatting sqref="O173:O175">
    <cfRule type="cellIs" dxfId="2075" priority="178" operator="lessThan">
      <formula>0</formula>
    </cfRule>
    <cfRule type="cellIs" dxfId="2074" priority="179" operator="lessThan">
      <formula>0</formula>
    </cfRule>
    <cfRule type="containsErrors" dxfId="2073" priority="180">
      <formula>ISERROR(O173)</formula>
    </cfRule>
  </conditionalFormatting>
  <conditionalFormatting sqref="O130:O131">
    <cfRule type="cellIs" dxfId="2072" priority="145" operator="lessThan">
      <formula>0</formula>
    </cfRule>
    <cfRule type="cellIs" dxfId="2071" priority="146" operator="lessThan">
      <formula>0</formula>
    </cfRule>
    <cfRule type="containsErrors" dxfId="2070" priority="147">
      <formula>ISERROR(O130)</formula>
    </cfRule>
  </conditionalFormatting>
  <conditionalFormatting sqref="O116">
    <cfRule type="cellIs" dxfId="2069" priority="127" operator="lessThan">
      <formula>0</formula>
    </cfRule>
    <cfRule type="cellIs" dxfId="2068" priority="128" operator="lessThan">
      <formula>0</formula>
    </cfRule>
    <cfRule type="containsErrors" dxfId="2067" priority="129">
      <formula>ISERROR(O116)</formula>
    </cfRule>
  </conditionalFormatting>
  <conditionalFormatting sqref="O135:O136">
    <cfRule type="cellIs" dxfId="2066" priority="139" operator="lessThan">
      <formula>0</formula>
    </cfRule>
    <cfRule type="cellIs" dxfId="2065" priority="140" operator="lessThan">
      <formula>0</formula>
    </cfRule>
    <cfRule type="containsErrors" dxfId="2064" priority="141">
      <formula>ISERROR(O135)</formula>
    </cfRule>
  </conditionalFormatting>
  <conditionalFormatting sqref="O137:O138">
    <cfRule type="cellIs" dxfId="2063" priority="136" operator="lessThan">
      <formula>0</formula>
    </cfRule>
    <cfRule type="cellIs" dxfId="2062" priority="137" operator="lessThan">
      <formula>0</formula>
    </cfRule>
    <cfRule type="containsErrors" dxfId="2061" priority="138">
      <formula>ISERROR(O137)</formula>
    </cfRule>
  </conditionalFormatting>
  <conditionalFormatting sqref="O152:O154">
    <cfRule type="cellIs" dxfId="2060" priority="163" operator="lessThan">
      <formula>0</formula>
    </cfRule>
    <cfRule type="cellIs" dxfId="2059" priority="164" operator="lessThan">
      <formula>0</formula>
    </cfRule>
    <cfRule type="containsErrors" dxfId="2058" priority="165">
      <formula>ISERROR(O152)</formula>
    </cfRule>
  </conditionalFormatting>
  <conditionalFormatting sqref="O107:O108">
    <cfRule type="cellIs" dxfId="2057" priority="130" operator="lessThan">
      <formula>0</formula>
    </cfRule>
    <cfRule type="cellIs" dxfId="2056" priority="131" operator="lessThan">
      <formula>0</formula>
    </cfRule>
    <cfRule type="containsErrors" dxfId="2055" priority="132">
      <formula>ISERROR(O107)</formula>
    </cfRule>
  </conditionalFormatting>
  <conditionalFormatting sqref="O112:O113">
    <cfRule type="cellIs" dxfId="2054" priority="124" operator="lessThan">
      <formula>0</formula>
    </cfRule>
    <cfRule type="cellIs" dxfId="2053" priority="125" operator="lessThan">
      <formula>0</formula>
    </cfRule>
    <cfRule type="containsErrors" dxfId="2052" priority="126">
      <formula>ISERROR(O112)</formula>
    </cfRule>
  </conditionalFormatting>
  <conditionalFormatting sqref="O114:O115">
    <cfRule type="cellIs" dxfId="2051" priority="121" operator="lessThan">
      <formula>0</formula>
    </cfRule>
    <cfRule type="cellIs" dxfId="2050" priority="122" operator="lessThan">
      <formula>0</formula>
    </cfRule>
    <cfRule type="containsErrors" dxfId="2049" priority="123">
      <formula>ISERROR(O114)</formula>
    </cfRule>
  </conditionalFormatting>
  <conditionalFormatting sqref="O132:O134">
    <cfRule type="cellIs" dxfId="2048" priority="148" operator="lessThan">
      <formula>0</formula>
    </cfRule>
    <cfRule type="cellIs" dxfId="2047" priority="149" operator="lessThan">
      <formula>0</formula>
    </cfRule>
    <cfRule type="containsErrors" dxfId="2046" priority="150">
      <formula>ISERROR(O132)</formula>
    </cfRule>
  </conditionalFormatting>
  <conditionalFormatting sqref="O87:O88">
    <cfRule type="cellIs" dxfId="2045" priority="115" operator="lessThan">
      <formula>0</formula>
    </cfRule>
    <cfRule type="cellIs" dxfId="2044" priority="116" operator="lessThan">
      <formula>0</formula>
    </cfRule>
    <cfRule type="containsErrors" dxfId="2043" priority="117">
      <formula>ISERROR(O87)</formula>
    </cfRule>
  </conditionalFormatting>
  <conditionalFormatting sqref="O96">
    <cfRule type="cellIs" dxfId="2042" priority="112" operator="lessThan">
      <formula>0</formula>
    </cfRule>
    <cfRule type="cellIs" dxfId="2041" priority="113" operator="lessThan">
      <formula>0</formula>
    </cfRule>
    <cfRule type="containsErrors" dxfId="2040" priority="114">
      <formula>ISERROR(O96)</formula>
    </cfRule>
  </conditionalFormatting>
  <conditionalFormatting sqref="O92:O93">
    <cfRule type="cellIs" dxfId="2039" priority="109" operator="lessThan">
      <formula>0</formula>
    </cfRule>
    <cfRule type="cellIs" dxfId="2038" priority="110" operator="lessThan">
      <formula>0</formula>
    </cfRule>
    <cfRule type="containsErrors" dxfId="2037" priority="111">
      <formula>ISERROR(O92)</formula>
    </cfRule>
  </conditionalFormatting>
  <conditionalFormatting sqref="O94:O95">
    <cfRule type="cellIs" dxfId="2036" priority="106" operator="lessThan">
      <formula>0</formula>
    </cfRule>
    <cfRule type="cellIs" dxfId="2035" priority="107" operator="lessThan">
      <formula>0</formula>
    </cfRule>
    <cfRule type="containsErrors" dxfId="2034" priority="108">
      <formula>ISERROR(O94)</formula>
    </cfRule>
  </conditionalFormatting>
  <conditionalFormatting sqref="O109:O111">
    <cfRule type="cellIs" dxfId="2033" priority="133" operator="lessThan">
      <formula>0</formula>
    </cfRule>
    <cfRule type="cellIs" dxfId="2032" priority="134" operator="lessThan">
      <formula>0</formula>
    </cfRule>
    <cfRule type="containsErrors" dxfId="2031" priority="135">
      <formula>ISERROR(O109)</formula>
    </cfRule>
  </conditionalFormatting>
  <conditionalFormatting sqref="O89:O91">
    <cfRule type="cellIs" dxfId="2030" priority="118" operator="lessThan">
      <formula>0</formula>
    </cfRule>
    <cfRule type="cellIs" dxfId="2029" priority="119" operator="lessThan">
      <formula>0</formula>
    </cfRule>
    <cfRule type="containsErrors" dxfId="2028" priority="120">
      <formula>ISERROR(O89)</formula>
    </cfRule>
  </conditionalFormatting>
  <conditionalFormatting sqref="O270">
    <cfRule type="cellIs" dxfId="2027" priority="103" operator="lessThan">
      <formula>0</formula>
    </cfRule>
    <cfRule type="cellIs" dxfId="2026" priority="104" operator="lessThan">
      <formula>0</formula>
    </cfRule>
    <cfRule type="containsErrors" dxfId="2025" priority="105">
      <formula>ISERROR(O270)</formula>
    </cfRule>
  </conditionalFormatting>
  <conditionalFormatting sqref="O256:O258 O269">
    <cfRule type="cellIs" dxfId="2024" priority="100" operator="lessThan">
      <formula>0</formula>
    </cfRule>
    <cfRule type="cellIs" dxfId="2023" priority="101" operator="lessThan">
      <formula>0</formula>
    </cfRule>
    <cfRule type="containsErrors" dxfId="2022" priority="102">
      <formula>ISERROR(O256)</formula>
    </cfRule>
  </conditionalFormatting>
  <conditionalFormatting sqref="O250:O253">
    <cfRule type="cellIs" dxfId="2021" priority="97" operator="lessThan">
      <formula>0</formula>
    </cfRule>
    <cfRule type="cellIs" dxfId="2020" priority="98" operator="lessThan">
      <formula>0</formula>
    </cfRule>
    <cfRule type="containsErrors" dxfId="2019" priority="99">
      <formula>ISERROR(O250)</formula>
    </cfRule>
  </conditionalFormatting>
  <conditionalFormatting sqref="O254:O255">
    <cfRule type="cellIs" dxfId="2018" priority="94" operator="lessThan">
      <formula>0</formula>
    </cfRule>
    <cfRule type="cellIs" dxfId="2017" priority="95" operator="lessThan">
      <formula>0</formula>
    </cfRule>
    <cfRule type="containsErrors" dxfId="2016" priority="96">
      <formula>ISERROR(O254)</formula>
    </cfRule>
  </conditionalFormatting>
  <conditionalFormatting sqref="O259:O260">
    <cfRule type="cellIs" dxfId="2015" priority="85" operator="lessThan">
      <formula>0</formula>
    </cfRule>
    <cfRule type="cellIs" dxfId="2014" priority="86" operator="lessThan">
      <formula>0</formula>
    </cfRule>
    <cfRule type="containsErrors" dxfId="2013" priority="87">
      <formula>ISERROR(O259)</formula>
    </cfRule>
  </conditionalFormatting>
  <conditionalFormatting sqref="O261:O262">
    <cfRule type="cellIs" dxfId="2012" priority="82" operator="lessThan">
      <formula>0</formula>
    </cfRule>
    <cfRule type="cellIs" dxfId="2011" priority="83" operator="lessThan">
      <formula>0</formula>
    </cfRule>
    <cfRule type="containsErrors" dxfId="2010" priority="84">
      <formula>ISERROR(O261)</formula>
    </cfRule>
  </conditionalFormatting>
  <conditionalFormatting sqref="O264:O265">
    <cfRule type="cellIs" dxfId="2009" priority="79" operator="lessThan">
      <formula>0</formula>
    </cfRule>
    <cfRule type="cellIs" dxfId="2008" priority="80" operator="lessThan">
      <formula>0</formula>
    </cfRule>
    <cfRule type="containsErrors" dxfId="2007" priority="81">
      <formula>ISERROR(O264)</formula>
    </cfRule>
  </conditionalFormatting>
  <conditionalFormatting sqref="O266:O267">
    <cfRule type="cellIs" dxfId="2006" priority="76" operator="lessThan">
      <formula>0</formula>
    </cfRule>
    <cfRule type="cellIs" dxfId="2005" priority="77" operator="lessThan">
      <formula>0</formula>
    </cfRule>
    <cfRule type="containsErrors" dxfId="2004" priority="78">
      <formula>ISERROR(O266)</formula>
    </cfRule>
  </conditionalFormatting>
  <conditionalFormatting sqref="O268">
    <cfRule type="cellIs" dxfId="2003" priority="91" operator="lessThan">
      <formula>0</formula>
    </cfRule>
    <cfRule type="cellIs" dxfId="2002" priority="92" operator="lessThan">
      <formula>0</formula>
    </cfRule>
    <cfRule type="containsErrors" dxfId="2001" priority="93">
      <formula>ISERROR(O268)</formula>
    </cfRule>
  </conditionalFormatting>
  <conditionalFormatting sqref="O263">
    <cfRule type="cellIs" dxfId="2000" priority="88" operator="lessThan">
      <formula>0</formula>
    </cfRule>
    <cfRule type="cellIs" dxfId="1999" priority="89" operator="lessThan">
      <formula>0</formula>
    </cfRule>
    <cfRule type="containsErrors" dxfId="1998" priority="90">
      <formula>ISERROR(O263)</formula>
    </cfRule>
  </conditionalFormatting>
  <conditionalFormatting sqref="O277:O279">
    <cfRule type="cellIs" dxfId="1997" priority="73" operator="lessThan">
      <formula>0</formula>
    </cfRule>
    <cfRule type="cellIs" dxfId="1996" priority="74" operator="lessThan">
      <formula>0</formula>
    </cfRule>
    <cfRule type="containsErrors" dxfId="1995" priority="75">
      <formula>ISERROR(O277)</formula>
    </cfRule>
  </conditionalFormatting>
  <conditionalFormatting sqref="O271:O274">
    <cfRule type="cellIs" dxfId="1994" priority="70" operator="lessThan">
      <formula>0</formula>
    </cfRule>
    <cfRule type="cellIs" dxfId="1993" priority="71" operator="lessThan">
      <formula>0</formula>
    </cfRule>
    <cfRule type="containsErrors" dxfId="1992" priority="72">
      <formula>ISERROR(O271)</formula>
    </cfRule>
  </conditionalFormatting>
  <conditionalFormatting sqref="O275:O276">
    <cfRule type="cellIs" dxfId="1991" priority="67" operator="lessThan">
      <formula>0</formula>
    </cfRule>
    <cfRule type="cellIs" dxfId="1990" priority="68" operator="lessThan">
      <formula>0</formula>
    </cfRule>
    <cfRule type="containsErrors" dxfId="1989" priority="69">
      <formula>ISERROR(O275)</formula>
    </cfRule>
  </conditionalFormatting>
  <conditionalFormatting sqref="O280:O281">
    <cfRule type="cellIs" dxfId="1988" priority="58" operator="lessThan">
      <formula>0</formula>
    </cfRule>
    <cfRule type="cellIs" dxfId="1987" priority="59" operator="lessThan">
      <formula>0</formula>
    </cfRule>
    <cfRule type="containsErrors" dxfId="1986" priority="60">
      <formula>ISERROR(O280)</formula>
    </cfRule>
  </conditionalFormatting>
  <conditionalFormatting sqref="O282 O296">
    <cfRule type="cellIs" dxfId="1985" priority="55" operator="lessThan">
      <formula>0</formula>
    </cfRule>
    <cfRule type="cellIs" dxfId="1984" priority="56" operator="lessThan">
      <formula>0</formula>
    </cfRule>
    <cfRule type="containsErrors" dxfId="1983" priority="57">
      <formula>ISERROR(O282)</formula>
    </cfRule>
  </conditionalFormatting>
  <conditionalFormatting sqref="O298:O299">
    <cfRule type="cellIs" dxfId="1982" priority="52" operator="lessThan">
      <formula>0</formula>
    </cfRule>
    <cfRule type="cellIs" dxfId="1981" priority="53" operator="lessThan">
      <formula>0</formula>
    </cfRule>
    <cfRule type="containsErrors" dxfId="1980" priority="54">
      <formula>ISERROR(O298)</formula>
    </cfRule>
  </conditionalFormatting>
  <conditionalFormatting sqref="O300:O301">
    <cfRule type="cellIs" dxfId="1979" priority="49" operator="lessThan">
      <formula>0</formula>
    </cfRule>
    <cfRule type="cellIs" dxfId="1978" priority="50" operator="lessThan">
      <formula>0</formula>
    </cfRule>
    <cfRule type="containsErrors" dxfId="1977" priority="51">
      <formula>ISERROR(O300)</formula>
    </cfRule>
  </conditionalFormatting>
  <conditionalFormatting sqref="O302">
    <cfRule type="cellIs" dxfId="1976" priority="64" operator="lessThan">
      <formula>0</formula>
    </cfRule>
    <cfRule type="cellIs" dxfId="1975" priority="65" operator="lessThan">
      <formula>0</formula>
    </cfRule>
    <cfRule type="containsErrors" dxfId="1974" priority="66">
      <formula>ISERROR(O302)</formula>
    </cfRule>
  </conditionalFormatting>
  <conditionalFormatting sqref="O297">
    <cfRule type="cellIs" dxfId="1973" priority="61" operator="lessThan">
      <formula>0</formula>
    </cfRule>
    <cfRule type="cellIs" dxfId="1972" priority="62" operator="lessThan">
      <formula>0</formula>
    </cfRule>
    <cfRule type="containsErrors" dxfId="1971" priority="63">
      <formula>ISERROR(O297)</formula>
    </cfRule>
  </conditionalFormatting>
  <conditionalFormatting sqref="O295">
    <cfRule type="cellIs" dxfId="1970" priority="46" operator="lessThan">
      <formula>0</formula>
    </cfRule>
    <cfRule type="cellIs" dxfId="1969" priority="47" operator="lessThan">
      <formula>0</formula>
    </cfRule>
    <cfRule type="containsErrors" dxfId="1968" priority="48">
      <formula>ISERROR(O295)</formula>
    </cfRule>
  </conditionalFormatting>
  <conditionalFormatting sqref="O284:O285">
    <cfRule type="cellIs" dxfId="1967" priority="37" operator="lessThan">
      <formula>0</formula>
    </cfRule>
    <cfRule type="cellIs" dxfId="1966" priority="38" operator="lessThan">
      <formula>0</formula>
    </cfRule>
    <cfRule type="containsErrors" dxfId="1965" priority="39">
      <formula>ISERROR(O284)</formula>
    </cfRule>
  </conditionalFormatting>
  <conditionalFormatting sqref="O286:O287">
    <cfRule type="cellIs" dxfId="1964" priority="34" operator="lessThan">
      <formula>0</formula>
    </cfRule>
    <cfRule type="cellIs" dxfId="1963" priority="35" operator="lessThan">
      <formula>0</formula>
    </cfRule>
    <cfRule type="containsErrors" dxfId="1962" priority="36">
      <formula>ISERROR(O286)</formula>
    </cfRule>
  </conditionalFormatting>
  <conditionalFormatting sqref="O294">
    <cfRule type="cellIs" dxfId="1961" priority="43" operator="lessThan">
      <formula>0</formula>
    </cfRule>
    <cfRule type="cellIs" dxfId="1960" priority="44" operator="lessThan">
      <formula>0</formula>
    </cfRule>
    <cfRule type="containsErrors" dxfId="1959" priority="45">
      <formula>ISERROR(O294)</formula>
    </cfRule>
  </conditionalFormatting>
  <conditionalFormatting sqref="O283">
    <cfRule type="cellIs" dxfId="1958" priority="40" operator="lessThan">
      <formula>0</formula>
    </cfRule>
    <cfRule type="cellIs" dxfId="1957" priority="41" operator="lessThan">
      <formula>0</formula>
    </cfRule>
    <cfRule type="containsErrors" dxfId="1956" priority="42">
      <formula>ISERROR(O283)</formula>
    </cfRule>
  </conditionalFormatting>
  <conditionalFormatting sqref="O290">
    <cfRule type="cellIs" dxfId="1955" priority="28" operator="lessThan">
      <formula>0</formula>
    </cfRule>
    <cfRule type="cellIs" dxfId="1954" priority="29" operator="lessThan">
      <formula>0</formula>
    </cfRule>
    <cfRule type="containsErrors" dxfId="1953" priority="30">
      <formula>ISERROR(O290)</formula>
    </cfRule>
  </conditionalFormatting>
  <conditionalFormatting sqref="O292:O293">
    <cfRule type="cellIs" dxfId="1952" priority="25" operator="lessThan">
      <formula>0</formula>
    </cfRule>
    <cfRule type="cellIs" dxfId="1951" priority="26" operator="lessThan">
      <formula>0</formula>
    </cfRule>
    <cfRule type="containsErrors" dxfId="1950" priority="27">
      <formula>ISERROR(O292)</formula>
    </cfRule>
  </conditionalFormatting>
  <conditionalFormatting sqref="O291">
    <cfRule type="cellIs" dxfId="1949" priority="31" operator="lessThan">
      <formula>0</formula>
    </cfRule>
    <cfRule type="cellIs" dxfId="1948" priority="32" operator="lessThan">
      <formula>0</formula>
    </cfRule>
    <cfRule type="containsErrors" dxfId="1947" priority="33">
      <formula>ISERROR(O291)</formula>
    </cfRule>
  </conditionalFormatting>
  <conditionalFormatting sqref="O289">
    <cfRule type="cellIs" dxfId="1946" priority="22" operator="lessThan">
      <formula>0</formula>
    </cfRule>
    <cfRule type="cellIs" dxfId="1945" priority="23" operator="lessThan">
      <formula>0</formula>
    </cfRule>
    <cfRule type="containsErrors" dxfId="1944" priority="24">
      <formula>ISERROR(O289)</formula>
    </cfRule>
  </conditionalFormatting>
  <conditionalFormatting sqref="O288">
    <cfRule type="cellIs" dxfId="1943" priority="19" operator="lessThan">
      <formula>0</formula>
    </cfRule>
    <cfRule type="cellIs" dxfId="1942" priority="20" operator="lessThan">
      <formula>0</formula>
    </cfRule>
    <cfRule type="containsErrors" dxfId="1941" priority="21">
      <formula>ISERROR(O288)</formula>
    </cfRule>
  </conditionalFormatting>
  <conditionalFormatting sqref="O303">
    <cfRule type="cellIs" dxfId="1940" priority="16" operator="lessThan">
      <formula>0</formula>
    </cfRule>
    <cfRule type="cellIs" dxfId="1939" priority="17" operator="lessThan">
      <formula>0</formula>
    </cfRule>
    <cfRule type="containsErrors" dxfId="1938" priority="18">
      <formula>ISERROR(O303)</formula>
    </cfRule>
  </conditionalFormatting>
  <conditionalFormatting sqref="O304">
    <cfRule type="cellIs" dxfId="1937" priority="10" operator="lessThan">
      <formula>0</formula>
    </cfRule>
    <cfRule type="cellIs" dxfId="1936" priority="11" operator="lessThan">
      <formula>0</formula>
    </cfRule>
    <cfRule type="containsErrors" dxfId="1935" priority="12">
      <formula>ISERROR(O304)</formula>
    </cfRule>
  </conditionalFormatting>
  <conditionalFormatting sqref="O305">
    <cfRule type="cellIs" dxfId="1934" priority="13" operator="lessThan">
      <formula>0</formula>
    </cfRule>
    <cfRule type="cellIs" dxfId="1933" priority="14" operator="lessThan">
      <formula>0</formula>
    </cfRule>
    <cfRule type="containsErrors" dxfId="1932" priority="15">
      <formula>ISERROR(O305)</formula>
    </cfRule>
  </conditionalFormatting>
  <conditionalFormatting sqref="O306">
    <cfRule type="cellIs" dxfId="1931" priority="7" operator="lessThan">
      <formula>0</formula>
    </cfRule>
    <cfRule type="cellIs" dxfId="1930" priority="8" operator="lessThan">
      <formula>0</formula>
    </cfRule>
    <cfRule type="containsErrors" dxfId="1929" priority="9">
      <formula>ISERROR(O306)</formula>
    </cfRule>
  </conditionalFormatting>
  <conditionalFormatting sqref="O307">
    <cfRule type="cellIs" dxfId="1928" priority="4" operator="lessThan">
      <formula>0</formula>
    </cfRule>
    <cfRule type="cellIs" dxfId="1927" priority="5" operator="lessThan">
      <formula>0</formula>
    </cfRule>
    <cfRule type="containsErrors" dxfId="1926" priority="6">
      <formula>ISERROR(O307)</formula>
    </cfRule>
  </conditionalFormatting>
  <conditionalFormatting sqref="O308">
    <cfRule type="cellIs" dxfId="1925" priority="1" operator="lessThan">
      <formula>0</formula>
    </cfRule>
    <cfRule type="cellIs" dxfId="1924" priority="2" operator="lessThan">
      <formula>0</formula>
    </cfRule>
    <cfRule type="containsErrors" dxfId="1923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"141019010,241019010"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7"/>
      <c r="N1" s="108"/>
      <c r="O1" s="109"/>
    </row>
    <row r="2" spans="1:25" ht="33" x14ac:dyDescent="0.25">
      <c r="A2" s="110" t="s">
        <v>0</v>
      </c>
      <c r="B2" s="327">
        <f>FŐLAP!C8</f>
        <v>0</v>
      </c>
      <c r="C2" s="111" t="s">
        <v>1</v>
      </c>
      <c r="D2" s="327">
        <f>FŐLAP!E8</f>
        <v>0</v>
      </c>
      <c r="E2" s="109"/>
      <c r="F2" s="107"/>
      <c r="G2" s="107"/>
      <c r="H2" s="107"/>
      <c r="I2" s="107"/>
      <c r="J2" s="107"/>
      <c r="K2" s="107"/>
      <c r="L2" s="108"/>
      <c r="M2" s="262" t="s">
        <v>632</v>
      </c>
      <c r="N2" s="401" t="s">
        <v>151</v>
      </c>
      <c r="O2" s="402"/>
    </row>
    <row r="3" spans="1:25" ht="37.5" customHeight="1" x14ac:dyDescent="0.25">
      <c r="A3" s="404" t="s">
        <v>122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20" t="s">
        <v>117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106"/>
    </row>
    <row r="5" spans="1:25" ht="35.25" thickBot="1" x14ac:dyDescent="0.3">
      <c r="A5" s="405" t="s">
        <v>95</v>
      </c>
      <c r="B5" s="405"/>
      <c r="C5" s="405"/>
      <c r="D5" s="406">
        <f>FŐLAP!C11</f>
        <v>0</v>
      </c>
      <c r="E5" s="406"/>
      <c r="F5" s="406"/>
      <c r="G5" s="406"/>
      <c r="H5" s="406"/>
      <c r="I5" s="406"/>
      <c r="J5" s="406"/>
      <c r="K5" s="406"/>
      <c r="L5" s="406"/>
      <c r="M5" s="406"/>
      <c r="N5" s="112"/>
      <c r="O5" s="107"/>
    </row>
    <row r="6" spans="1:25" ht="35.25" thickBot="1" x14ac:dyDescent="0.3">
      <c r="A6" s="405" t="s">
        <v>43</v>
      </c>
      <c r="B6" s="405"/>
      <c r="C6" s="405"/>
      <c r="D6" s="113">
        <f>FŐLAP!C13</f>
        <v>0</v>
      </c>
      <c r="E6" s="114"/>
      <c r="F6" s="114"/>
      <c r="G6" s="114"/>
      <c r="H6" s="114"/>
      <c r="I6" s="114"/>
      <c r="J6" s="114"/>
      <c r="K6" s="114"/>
      <c r="L6" s="114"/>
      <c r="M6" s="115"/>
      <c r="N6" s="116" t="s">
        <v>31</v>
      </c>
      <c r="O6" s="117"/>
      <c r="P6" s="24"/>
    </row>
    <row r="7" spans="1:25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5" ht="136.5" customHeight="1" x14ac:dyDescent="0.25">
      <c r="A8" s="118" t="s">
        <v>34</v>
      </c>
      <c r="B8" s="118" t="s">
        <v>40</v>
      </c>
      <c r="C8" s="407" t="s">
        <v>58</v>
      </c>
      <c r="D8" s="408"/>
      <c r="E8" s="118" t="s">
        <v>35</v>
      </c>
      <c r="F8" s="118" t="s">
        <v>36</v>
      </c>
      <c r="G8" s="118" t="s">
        <v>26</v>
      </c>
      <c r="H8" s="118" t="s">
        <v>154</v>
      </c>
      <c r="I8" s="118" t="s">
        <v>37</v>
      </c>
      <c r="J8" s="118" t="s">
        <v>38</v>
      </c>
      <c r="K8" s="118" t="s">
        <v>39</v>
      </c>
      <c r="L8" s="118" t="s">
        <v>41</v>
      </c>
      <c r="M8" s="118" t="s">
        <v>42</v>
      </c>
      <c r="N8" s="160" t="s">
        <v>27</v>
      </c>
      <c r="O8" s="118" t="s">
        <v>57</v>
      </c>
    </row>
    <row r="9" spans="1:25" ht="49.5" customHeight="1" x14ac:dyDescent="0.25">
      <c r="A9" s="137" t="s">
        <v>157</v>
      </c>
      <c r="B9" s="314"/>
      <c r="C9" s="410"/>
      <c r="D9" s="411"/>
      <c r="E9" s="315"/>
      <c r="F9" s="315"/>
      <c r="G9" s="315"/>
      <c r="H9" s="316"/>
      <c r="I9" s="315"/>
      <c r="J9" s="315"/>
      <c r="K9" s="317"/>
      <c r="L9" s="314"/>
      <c r="M9" s="318"/>
      <c r="N9" s="319"/>
      <c r="O9" s="130" t="e">
        <f>IF(N9&lt;0,0,1-(N9/M9))</f>
        <v>#DIV/0!</v>
      </c>
      <c r="P9" s="104"/>
    </row>
    <row r="10" spans="1:25" ht="50.1" customHeight="1" x14ac:dyDescent="0.25">
      <c r="A10" s="133" t="s">
        <v>158</v>
      </c>
      <c r="B10" s="320"/>
      <c r="C10" s="391"/>
      <c r="D10" s="391"/>
      <c r="E10" s="316"/>
      <c r="F10" s="316"/>
      <c r="G10" s="321"/>
      <c r="H10" s="316"/>
      <c r="I10" s="322"/>
      <c r="J10" s="316"/>
      <c r="K10" s="317"/>
      <c r="L10" s="320"/>
      <c r="M10" s="323"/>
      <c r="N10" s="324"/>
      <c r="O10" s="130" t="e">
        <f t="shared" ref="O10:O73" si="0">IF(N10&lt;0,0,1-(N10/M10))</f>
        <v>#DIV/0!</v>
      </c>
    </row>
    <row r="11" spans="1:25" ht="50.1" customHeight="1" x14ac:dyDescent="0.25">
      <c r="A11" s="134" t="s">
        <v>159</v>
      </c>
      <c r="B11" s="320"/>
      <c r="C11" s="391"/>
      <c r="D11" s="391"/>
      <c r="E11" s="316"/>
      <c r="F11" s="316"/>
      <c r="G11" s="321"/>
      <c r="H11" s="316"/>
      <c r="I11" s="322"/>
      <c r="J11" s="316"/>
      <c r="K11" s="317"/>
      <c r="L11" s="320"/>
      <c r="M11" s="323"/>
      <c r="N11" s="324"/>
      <c r="O11" s="130" t="e">
        <f t="shared" si="0"/>
        <v>#DIV/0!</v>
      </c>
    </row>
    <row r="12" spans="1:25" ht="50.1" customHeight="1" x14ac:dyDescent="0.25">
      <c r="A12" s="133" t="s">
        <v>160</v>
      </c>
      <c r="B12" s="320"/>
      <c r="C12" s="391"/>
      <c r="D12" s="391"/>
      <c r="E12" s="316"/>
      <c r="F12" s="316"/>
      <c r="G12" s="321"/>
      <c r="H12" s="316"/>
      <c r="I12" s="322"/>
      <c r="J12" s="316"/>
      <c r="K12" s="317"/>
      <c r="L12" s="320"/>
      <c r="M12" s="323"/>
      <c r="N12" s="324"/>
      <c r="O12" s="130" t="e">
        <f t="shared" si="0"/>
        <v>#DIV/0!</v>
      </c>
    </row>
    <row r="13" spans="1:25" ht="50.1" customHeight="1" x14ac:dyDescent="0.25">
      <c r="A13" s="133" t="s">
        <v>161</v>
      </c>
      <c r="B13" s="320"/>
      <c r="C13" s="391"/>
      <c r="D13" s="391"/>
      <c r="E13" s="316"/>
      <c r="F13" s="316"/>
      <c r="G13" s="321"/>
      <c r="H13" s="316"/>
      <c r="I13" s="322"/>
      <c r="J13" s="316"/>
      <c r="K13" s="317"/>
      <c r="L13" s="320"/>
      <c r="M13" s="323"/>
      <c r="N13" s="324"/>
      <c r="O13" s="130" t="e">
        <f t="shared" si="0"/>
        <v>#DIV/0!</v>
      </c>
    </row>
    <row r="14" spans="1:25" ht="50.1" customHeight="1" x14ac:dyDescent="0.25">
      <c r="A14" s="134" t="s">
        <v>162</v>
      </c>
      <c r="B14" s="320"/>
      <c r="C14" s="391"/>
      <c r="D14" s="391"/>
      <c r="E14" s="316"/>
      <c r="F14" s="316"/>
      <c r="G14" s="321"/>
      <c r="H14" s="316"/>
      <c r="I14" s="322"/>
      <c r="J14" s="316"/>
      <c r="K14" s="317"/>
      <c r="L14" s="320"/>
      <c r="M14" s="323"/>
      <c r="N14" s="324"/>
      <c r="O14" s="130" t="e">
        <f t="shared" si="0"/>
        <v>#DIV/0!</v>
      </c>
    </row>
    <row r="15" spans="1:25" ht="50.1" customHeight="1" x14ac:dyDescent="0.25">
      <c r="A15" s="133" t="s">
        <v>163</v>
      </c>
      <c r="B15" s="320"/>
      <c r="C15" s="391"/>
      <c r="D15" s="391"/>
      <c r="E15" s="316"/>
      <c r="F15" s="316"/>
      <c r="G15" s="321"/>
      <c r="H15" s="316"/>
      <c r="I15" s="322"/>
      <c r="J15" s="316"/>
      <c r="K15" s="317"/>
      <c r="L15" s="320"/>
      <c r="M15" s="323"/>
      <c r="N15" s="324"/>
      <c r="O15" s="130" t="e">
        <f t="shared" si="0"/>
        <v>#DIV/0!</v>
      </c>
    </row>
    <row r="16" spans="1:25" ht="50.1" customHeight="1" x14ac:dyDescent="0.25">
      <c r="A16" s="133" t="s">
        <v>164</v>
      </c>
      <c r="B16" s="320"/>
      <c r="C16" s="391"/>
      <c r="D16" s="391"/>
      <c r="E16" s="316"/>
      <c r="F16" s="316"/>
      <c r="G16" s="321"/>
      <c r="H16" s="316"/>
      <c r="I16" s="322"/>
      <c r="J16" s="316"/>
      <c r="K16" s="317"/>
      <c r="L16" s="320"/>
      <c r="M16" s="323"/>
      <c r="N16" s="324"/>
      <c r="O16" s="130" t="e">
        <f t="shared" si="0"/>
        <v>#DIV/0!</v>
      </c>
    </row>
    <row r="17" spans="1:15" ht="50.1" customHeight="1" x14ac:dyDescent="0.25">
      <c r="A17" s="134" t="s">
        <v>165</v>
      </c>
      <c r="B17" s="320"/>
      <c r="C17" s="391"/>
      <c r="D17" s="391"/>
      <c r="E17" s="316"/>
      <c r="F17" s="316"/>
      <c r="G17" s="321"/>
      <c r="H17" s="316"/>
      <c r="I17" s="322"/>
      <c r="J17" s="316"/>
      <c r="K17" s="317"/>
      <c r="L17" s="320"/>
      <c r="M17" s="323"/>
      <c r="N17" s="324"/>
      <c r="O17" s="130" t="e">
        <f t="shared" si="0"/>
        <v>#DIV/0!</v>
      </c>
    </row>
    <row r="18" spans="1:15" ht="50.1" customHeight="1" x14ac:dyDescent="0.25">
      <c r="A18" s="133" t="s">
        <v>152</v>
      </c>
      <c r="B18" s="320"/>
      <c r="C18" s="391"/>
      <c r="D18" s="391"/>
      <c r="E18" s="316"/>
      <c r="F18" s="316"/>
      <c r="G18" s="321"/>
      <c r="H18" s="316"/>
      <c r="I18" s="322"/>
      <c r="J18" s="316"/>
      <c r="K18" s="317"/>
      <c r="L18" s="320"/>
      <c r="M18" s="323"/>
      <c r="N18" s="324"/>
      <c r="O18" s="130" t="e">
        <f t="shared" si="0"/>
        <v>#DIV/0!</v>
      </c>
    </row>
    <row r="19" spans="1:15" ht="50.1" customHeight="1" x14ac:dyDescent="0.25">
      <c r="A19" s="133" t="s">
        <v>166</v>
      </c>
      <c r="B19" s="320"/>
      <c r="C19" s="391"/>
      <c r="D19" s="391"/>
      <c r="E19" s="316"/>
      <c r="F19" s="316"/>
      <c r="G19" s="321"/>
      <c r="H19" s="316"/>
      <c r="I19" s="322"/>
      <c r="J19" s="316"/>
      <c r="K19" s="317"/>
      <c r="L19" s="320"/>
      <c r="M19" s="323"/>
      <c r="N19" s="324"/>
      <c r="O19" s="130" t="e">
        <f t="shared" si="0"/>
        <v>#DIV/0!</v>
      </c>
    </row>
    <row r="20" spans="1:15" ht="49.5" customHeight="1" x14ac:dyDescent="0.25">
      <c r="A20" s="134" t="s">
        <v>167</v>
      </c>
      <c r="B20" s="320"/>
      <c r="C20" s="391"/>
      <c r="D20" s="391"/>
      <c r="E20" s="316"/>
      <c r="F20" s="316"/>
      <c r="G20" s="321"/>
      <c r="H20" s="316"/>
      <c r="I20" s="322"/>
      <c r="J20" s="316"/>
      <c r="K20" s="317"/>
      <c r="L20" s="320"/>
      <c r="M20" s="323"/>
      <c r="N20" s="324"/>
      <c r="O20" s="130" t="e">
        <f t="shared" si="0"/>
        <v>#DIV/0!</v>
      </c>
    </row>
    <row r="21" spans="1:15" ht="43.5" customHeight="1" x14ac:dyDescent="0.25">
      <c r="A21" s="133" t="s">
        <v>168</v>
      </c>
      <c r="B21" s="320"/>
      <c r="C21" s="391"/>
      <c r="D21" s="391"/>
      <c r="E21" s="316"/>
      <c r="F21" s="316"/>
      <c r="G21" s="321"/>
      <c r="H21" s="316"/>
      <c r="I21" s="322"/>
      <c r="J21" s="316"/>
      <c r="K21" s="317"/>
      <c r="L21" s="320"/>
      <c r="M21" s="323"/>
      <c r="N21" s="324"/>
      <c r="O21" s="130" t="e">
        <f t="shared" si="0"/>
        <v>#DIV/0!</v>
      </c>
    </row>
    <row r="22" spans="1:15" ht="50.1" hidden="1" customHeight="1" x14ac:dyDescent="0.25">
      <c r="A22" s="133" t="s">
        <v>169</v>
      </c>
      <c r="B22" s="320"/>
      <c r="C22" s="391"/>
      <c r="D22" s="391"/>
      <c r="E22" s="316"/>
      <c r="F22" s="316"/>
      <c r="G22" s="321"/>
      <c r="H22" s="316"/>
      <c r="I22" s="322"/>
      <c r="J22" s="316"/>
      <c r="K22" s="317"/>
      <c r="L22" s="320"/>
      <c r="M22" s="323"/>
      <c r="N22" s="324"/>
      <c r="O22" s="130" t="e">
        <f t="shared" si="0"/>
        <v>#DIV/0!</v>
      </c>
    </row>
    <row r="23" spans="1:15" ht="50.1" hidden="1" customHeight="1" x14ac:dyDescent="0.25">
      <c r="A23" s="134" t="s">
        <v>170</v>
      </c>
      <c r="B23" s="320"/>
      <c r="C23" s="391"/>
      <c r="D23" s="391"/>
      <c r="E23" s="316"/>
      <c r="F23" s="316"/>
      <c r="G23" s="321"/>
      <c r="H23" s="316"/>
      <c r="I23" s="322"/>
      <c r="J23" s="316"/>
      <c r="K23" s="317"/>
      <c r="L23" s="320"/>
      <c r="M23" s="323"/>
      <c r="N23" s="324"/>
      <c r="O23" s="130" t="e">
        <f t="shared" si="0"/>
        <v>#DIV/0!</v>
      </c>
    </row>
    <row r="24" spans="1:15" ht="50.1" hidden="1" customHeight="1" x14ac:dyDescent="0.25">
      <c r="A24" s="133" t="s">
        <v>171</v>
      </c>
      <c r="B24" s="320"/>
      <c r="C24" s="391"/>
      <c r="D24" s="391"/>
      <c r="E24" s="316"/>
      <c r="F24" s="316"/>
      <c r="G24" s="321"/>
      <c r="H24" s="316"/>
      <c r="I24" s="322"/>
      <c r="J24" s="316"/>
      <c r="K24" s="317"/>
      <c r="L24" s="320"/>
      <c r="M24" s="323"/>
      <c r="N24" s="324"/>
      <c r="O24" s="130" t="e">
        <f t="shared" si="0"/>
        <v>#DIV/0!</v>
      </c>
    </row>
    <row r="25" spans="1:15" ht="50.1" hidden="1" customHeight="1" x14ac:dyDescent="0.25">
      <c r="A25" s="133" t="s">
        <v>172</v>
      </c>
      <c r="B25" s="320"/>
      <c r="C25" s="391"/>
      <c r="D25" s="391"/>
      <c r="E25" s="316"/>
      <c r="F25" s="316"/>
      <c r="G25" s="321"/>
      <c r="H25" s="316"/>
      <c r="I25" s="322"/>
      <c r="J25" s="316"/>
      <c r="K25" s="317"/>
      <c r="L25" s="320"/>
      <c r="M25" s="323"/>
      <c r="N25" s="324"/>
      <c r="O25" s="130" t="e">
        <f t="shared" si="0"/>
        <v>#DIV/0!</v>
      </c>
    </row>
    <row r="26" spans="1:15" ht="50.1" hidden="1" customHeight="1" x14ac:dyDescent="0.25">
      <c r="A26" s="133" t="s">
        <v>173</v>
      </c>
      <c r="B26" s="320"/>
      <c r="C26" s="391"/>
      <c r="D26" s="391"/>
      <c r="E26" s="316"/>
      <c r="F26" s="316"/>
      <c r="G26" s="321"/>
      <c r="H26" s="316"/>
      <c r="I26" s="322"/>
      <c r="J26" s="316"/>
      <c r="K26" s="317"/>
      <c r="L26" s="320"/>
      <c r="M26" s="323"/>
      <c r="N26" s="324"/>
      <c r="O26" s="130" t="e">
        <f t="shared" si="0"/>
        <v>#DIV/0!</v>
      </c>
    </row>
    <row r="27" spans="1:15" ht="50.1" hidden="1" customHeight="1" x14ac:dyDescent="0.25">
      <c r="A27" s="133" t="s">
        <v>174</v>
      </c>
      <c r="B27" s="320"/>
      <c r="C27" s="391"/>
      <c r="D27" s="391"/>
      <c r="E27" s="316"/>
      <c r="F27" s="316"/>
      <c r="G27" s="321"/>
      <c r="H27" s="316"/>
      <c r="I27" s="322"/>
      <c r="J27" s="316"/>
      <c r="K27" s="317"/>
      <c r="L27" s="320"/>
      <c r="M27" s="323"/>
      <c r="N27" s="324"/>
      <c r="O27" s="130" t="e">
        <f t="shared" si="0"/>
        <v>#DIV/0!</v>
      </c>
    </row>
    <row r="28" spans="1:15" ht="50.1" hidden="1" customHeight="1" x14ac:dyDescent="0.25">
      <c r="A28" s="134" t="s">
        <v>153</v>
      </c>
      <c r="B28" s="320"/>
      <c r="C28" s="391"/>
      <c r="D28" s="391"/>
      <c r="E28" s="316"/>
      <c r="F28" s="316"/>
      <c r="G28" s="321"/>
      <c r="H28" s="316"/>
      <c r="I28" s="322"/>
      <c r="J28" s="316"/>
      <c r="K28" s="317"/>
      <c r="L28" s="320"/>
      <c r="M28" s="323"/>
      <c r="N28" s="324"/>
      <c r="O28" s="130" t="e">
        <f t="shared" si="0"/>
        <v>#DIV/0!</v>
      </c>
    </row>
    <row r="29" spans="1:15" ht="50.1" hidden="1" customHeight="1" x14ac:dyDescent="0.25">
      <c r="A29" s="133" t="s">
        <v>175</v>
      </c>
      <c r="B29" s="320"/>
      <c r="C29" s="391"/>
      <c r="D29" s="391"/>
      <c r="E29" s="316"/>
      <c r="F29" s="316"/>
      <c r="G29" s="321"/>
      <c r="H29" s="316"/>
      <c r="I29" s="322"/>
      <c r="J29" s="316"/>
      <c r="K29" s="317"/>
      <c r="L29" s="320"/>
      <c r="M29" s="323"/>
      <c r="N29" s="324"/>
      <c r="O29" s="130" t="e">
        <f t="shared" si="0"/>
        <v>#DIV/0!</v>
      </c>
    </row>
    <row r="30" spans="1:15" ht="50.1" hidden="1" customHeight="1" x14ac:dyDescent="0.25">
      <c r="A30" s="133" t="s">
        <v>176</v>
      </c>
      <c r="B30" s="320"/>
      <c r="C30" s="391"/>
      <c r="D30" s="391"/>
      <c r="E30" s="316"/>
      <c r="F30" s="316"/>
      <c r="G30" s="321"/>
      <c r="H30" s="316"/>
      <c r="I30" s="322"/>
      <c r="J30" s="316"/>
      <c r="K30" s="317"/>
      <c r="L30" s="320"/>
      <c r="M30" s="323"/>
      <c r="N30" s="324"/>
      <c r="O30" s="130" t="e">
        <f t="shared" si="0"/>
        <v>#DIV/0!</v>
      </c>
    </row>
    <row r="31" spans="1:15" ht="50.1" hidden="1" customHeight="1" x14ac:dyDescent="0.25">
      <c r="A31" s="134" t="s">
        <v>177</v>
      </c>
      <c r="B31" s="320"/>
      <c r="C31" s="396"/>
      <c r="D31" s="392"/>
      <c r="E31" s="316"/>
      <c r="F31" s="316"/>
      <c r="G31" s="321"/>
      <c r="H31" s="316"/>
      <c r="I31" s="322"/>
      <c r="J31" s="316"/>
      <c r="K31" s="317"/>
      <c r="L31" s="320"/>
      <c r="M31" s="323"/>
      <c r="N31" s="324"/>
      <c r="O31" s="130" t="e">
        <f t="shared" si="0"/>
        <v>#DIV/0!</v>
      </c>
    </row>
    <row r="32" spans="1:15" ht="50.1" hidden="1" customHeight="1" x14ac:dyDescent="0.25">
      <c r="A32" s="133" t="s">
        <v>178</v>
      </c>
      <c r="B32" s="320"/>
      <c r="C32" s="396"/>
      <c r="D32" s="392"/>
      <c r="E32" s="316"/>
      <c r="F32" s="316"/>
      <c r="G32" s="321"/>
      <c r="H32" s="316"/>
      <c r="I32" s="322"/>
      <c r="J32" s="316"/>
      <c r="K32" s="317"/>
      <c r="L32" s="320"/>
      <c r="M32" s="323"/>
      <c r="N32" s="324"/>
      <c r="O32" s="130" t="e">
        <f t="shared" si="0"/>
        <v>#DIV/0!</v>
      </c>
    </row>
    <row r="33" spans="1:15" ht="50.1" hidden="1" customHeight="1" x14ac:dyDescent="0.25">
      <c r="A33" s="133" t="s">
        <v>179</v>
      </c>
      <c r="B33" s="320"/>
      <c r="C33" s="396"/>
      <c r="D33" s="392"/>
      <c r="E33" s="316"/>
      <c r="F33" s="316"/>
      <c r="G33" s="321"/>
      <c r="H33" s="316"/>
      <c r="I33" s="322"/>
      <c r="J33" s="316"/>
      <c r="K33" s="317"/>
      <c r="L33" s="320"/>
      <c r="M33" s="323"/>
      <c r="N33" s="324"/>
      <c r="O33" s="130" t="e">
        <f t="shared" si="0"/>
        <v>#DIV/0!</v>
      </c>
    </row>
    <row r="34" spans="1:15" ht="50.1" hidden="1" customHeight="1" x14ac:dyDescent="0.25">
      <c r="A34" s="134" t="s">
        <v>180</v>
      </c>
      <c r="B34" s="320"/>
      <c r="C34" s="396"/>
      <c r="D34" s="392"/>
      <c r="E34" s="316"/>
      <c r="F34" s="316"/>
      <c r="G34" s="321"/>
      <c r="H34" s="316"/>
      <c r="I34" s="322"/>
      <c r="J34" s="316"/>
      <c r="K34" s="317"/>
      <c r="L34" s="320"/>
      <c r="M34" s="323"/>
      <c r="N34" s="324"/>
      <c r="O34" s="130" t="e">
        <f t="shared" si="0"/>
        <v>#DIV/0!</v>
      </c>
    </row>
    <row r="35" spans="1:15" ht="50.1" hidden="1" customHeight="1" x14ac:dyDescent="0.25">
      <c r="A35" s="133" t="s">
        <v>181</v>
      </c>
      <c r="B35" s="320"/>
      <c r="C35" s="396"/>
      <c r="D35" s="392"/>
      <c r="E35" s="316"/>
      <c r="F35" s="316"/>
      <c r="G35" s="321"/>
      <c r="H35" s="316"/>
      <c r="I35" s="322"/>
      <c r="J35" s="316"/>
      <c r="K35" s="317"/>
      <c r="L35" s="320"/>
      <c r="M35" s="323"/>
      <c r="N35" s="324"/>
      <c r="O35" s="130" t="e">
        <f t="shared" si="0"/>
        <v>#DIV/0!</v>
      </c>
    </row>
    <row r="36" spans="1:15" ht="50.1" hidden="1" customHeight="1" x14ac:dyDescent="0.25">
      <c r="A36" s="133" t="s">
        <v>182</v>
      </c>
      <c r="B36" s="320"/>
      <c r="C36" s="396"/>
      <c r="D36" s="392"/>
      <c r="E36" s="316"/>
      <c r="F36" s="316"/>
      <c r="G36" s="321"/>
      <c r="H36" s="316"/>
      <c r="I36" s="322"/>
      <c r="J36" s="316"/>
      <c r="K36" s="317"/>
      <c r="L36" s="320"/>
      <c r="M36" s="323"/>
      <c r="N36" s="324"/>
      <c r="O36" s="130" t="e">
        <f t="shared" si="0"/>
        <v>#DIV/0!</v>
      </c>
    </row>
    <row r="37" spans="1:15" ht="50.1" hidden="1" customHeight="1" collapsed="1" x14ac:dyDescent="0.25">
      <c r="A37" s="134" t="s">
        <v>183</v>
      </c>
      <c r="B37" s="320"/>
      <c r="C37" s="391"/>
      <c r="D37" s="392"/>
      <c r="E37" s="316"/>
      <c r="F37" s="316"/>
      <c r="G37" s="321"/>
      <c r="H37" s="316"/>
      <c r="I37" s="322"/>
      <c r="J37" s="316"/>
      <c r="K37" s="317"/>
      <c r="L37" s="320"/>
      <c r="M37" s="323"/>
      <c r="N37" s="324"/>
      <c r="O37" s="130" t="e">
        <f t="shared" si="0"/>
        <v>#DIV/0!</v>
      </c>
    </row>
    <row r="38" spans="1:15" ht="50.1" hidden="1" customHeight="1" x14ac:dyDescent="0.25">
      <c r="A38" s="133" t="s">
        <v>184</v>
      </c>
      <c r="B38" s="320"/>
      <c r="C38" s="391"/>
      <c r="D38" s="392"/>
      <c r="E38" s="316"/>
      <c r="F38" s="316"/>
      <c r="G38" s="321"/>
      <c r="H38" s="316"/>
      <c r="I38" s="322"/>
      <c r="J38" s="316"/>
      <c r="K38" s="317"/>
      <c r="L38" s="320"/>
      <c r="M38" s="323"/>
      <c r="N38" s="324"/>
      <c r="O38" s="130" t="e">
        <f t="shared" si="0"/>
        <v>#DIV/0!</v>
      </c>
    </row>
    <row r="39" spans="1:15" ht="50.1" hidden="1" customHeight="1" x14ac:dyDescent="0.25">
      <c r="A39" s="133" t="s">
        <v>185</v>
      </c>
      <c r="B39" s="320"/>
      <c r="C39" s="391"/>
      <c r="D39" s="392"/>
      <c r="E39" s="316"/>
      <c r="F39" s="316"/>
      <c r="G39" s="321"/>
      <c r="H39" s="316"/>
      <c r="I39" s="322"/>
      <c r="J39" s="316"/>
      <c r="K39" s="317"/>
      <c r="L39" s="320"/>
      <c r="M39" s="323"/>
      <c r="N39" s="324"/>
      <c r="O39" s="130" t="e">
        <f t="shared" si="0"/>
        <v>#DIV/0!</v>
      </c>
    </row>
    <row r="40" spans="1:15" ht="50.1" hidden="1" customHeight="1" x14ac:dyDescent="0.25">
      <c r="A40" s="134" t="s">
        <v>186</v>
      </c>
      <c r="B40" s="320"/>
      <c r="C40" s="391"/>
      <c r="D40" s="392"/>
      <c r="E40" s="316"/>
      <c r="F40" s="316"/>
      <c r="G40" s="321"/>
      <c r="H40" s="316"/>
      <c r="I40" s="322"/>
      <c r="J40" s="316"/>
      <c r="K40" s="317"/>
      <c r="L40" s="320"/>
      <c r="M40" s="323"/>
      <c r="N40" s="324"/>
      <c r="O40" s="130" t="e">
        <f t="shared" si="0"/>
        <v>#DIV/0!</v>
      </c>
    </row>
    <row r="41" spans="1:15" ht="50.1" hidden="1" customHeight="1" x14ac:dyDescent="0.25">
      <c r="A41" s="133" t="s">
        <v>187</v>
      </c>
      <c r="B41" s="320"/>
      <c r="C41" s="391"/>
      <c r="D41" s="392"/>
      <c r="E41" s="316"/>
      <c r="F41" s="316"/>
      <c r="G41" s="321"/>
      <c r="H41" s="316"/>
      <c r="I41" s="322"/>
      <c r="J41" s="316"/>
      <c r="K41" s="317"/>
      <c r="L41" s="320"/>
      <c r="M41" s="323"/>
      <c r="N41" s="324"/>
      <c r="O41" s="130" t="e">
        <f t="shared" si="0"/>
        <v>#DIV/0!</v>
      </c>
    </row>
    <row r="42" spans="1:15" ht="50.1" hidden="1" customHeight="1" x14ac:dyDescent="0.25">
      <c r="A42" s="133" t="s">
        <v>188</v>
      </c>
      <c r="B42" s="320"/>
      <c r="C42" s="391"/>
      <c r="D42" s="392"/>
      <c r="E42" s="316"/>
      <c r="F42" s="316"/>
      <c r="G42" s="321"/>
      <c r="H42" s="316"/>
      <c r="I42" s="322"/>
      <c r="J42" s="316"/>
      <c r="K42" s="317"/>
      <c r="L42" s="320"/>
      <c r="M42" s="323"/>
      <c r="N42" s="324"/>
      <c r="O42" s="130" t="e">
        <f t="shared" si="0"/>
        <v>#DIV/0!</v>
      </c>
    </row>
    <row r="43" spans="1:15" ht="50.1" hidden="1" customHeight="1" x14ac:dyDescent="0.25">
      <c r="A43" s="133" t="s">
        <v>189</v>
      </c>
      <c r="B43" s="320"/>
      <c r="C43" s="391"/>
      <c r="D43" s="392"/>
      <c r="E43" s="316"/>
      <c r="F43" s="316"/>
      <c r="G43" s="321"/>
      <c r="H43" s="316"/>
      <c r="I43" s="322"/>
      <c r="J43" s="316"/>
      <c r="K43" s="317"/>
      <c r="L43" s="320"/>
      <c r="M43" s="323"/>
      <c r="N43" s="324"/>
      <c r="O43" s="130" t="e">
        <f t="shared" si="0"/>
        <v>#DIV/0!</v>
      </c>
    </row>
    <row r="44" spans="1:15" ht="50.1" hidden="1" customHeight="1" x14ac:dyDescent="0.25">
      <c r="A44" s="133" t="s">
        <v>190</v>
      </c>
      <c r="B44" s="320"/>
      <c r="C44" s="391"/>
      <c r="D44" s="392"/>
      <c r="E44" s="316"/>
      <c r="F44" s="316"/>
      <c r="G44" s="321"/>
      <c r="H44" s="316"/>
      <c r="I44" s="322"/>
      <c r="J44" s="316"/>
      <c r="K44" s="317"/>
      <c r="L44" s="320"/>
      <c r="M44" s="323"/>
      <c r="N44" s="324"/>
      <c r="O44" s="130" t="e">
        <f t="shared" si="0"/>
        <v>#DIV/0!</v>
      </c>
    </row>
    <row r="45" spans="1:15" ht="50.1" hidden="1" customHeight="1" x14ac:dyDescent="0.25">
      <c r="A45" s="134" t="s">
        <v>191</v>
      </c>
      <c r="B45" s="320"/>
      <c r="C45" s="391"/>
      <c r="D45" s="392"/>
      <c r="E45" s="316"/>
      <c r="F45" s="316"/>
      <c r="G45" s="321"/>
      <c r="H45" s="316"/>
      <c r="I45" s="322"/>
      <c r="J45" s="316"/>
      <c r="K45" s="317"/>
      <c r="L45" s="320"/>
      <c r="M45" s="323"/>
      <c r="N45" s="324"/>
      <c r="O45" s="130" t="e">
        <f t="shared" si="0"/>
        <v>#DIV/0!</v>
      </c>
    </row>
    <row r="46" spans="1:15" ht="50.1" hidden="1" customHeight="1" x14ac:dyDescent="0.25">
      <c r="A46" s="133" t="s">
        <v>192</v>
      </c>
      <c r="B46" s="320"/>
      <c r="C46" s="391"/>
      <c r="D46" s="392"/>
      <c r="E46" s="316"/>
      <c r="F46" s="316"/>
      <c r="G46" s="321"/>
      <c r="H46" s="316"/>
      <c r="I46" s="322"/>
      <c r="J46" s="316"/>
      <c r="K46" s="317"/>
      <c r="L46" s="320"/>
      <c r="M46" s="323"/>
      <c r="N46" s="324"/>
      <c r="O46" s="130" t="e">
        <f t="shared" si="0"/>
        <v>#DIV/0!</v>
      </c>
    </row>
    <row r="47" spans="1:15" ht="50.1" hidden="1" customHeight="1" x14ac:dyDescent="0.25">
      <c r="A47" s="133" t="s">
        <v>193</v>
      </c>
      <c r="B47" s="320"/>
      <c r="C47" s="391"/>
      <c r="D47" s="392"/>
      <c r="E47" s="316"/>
      <c r="F47" s="316"/>
      <c r="G47" s="321"/>
      <c r="H47" s="316"/>
      <c r="I47" s="322"/>
      <c r="J47" s="316"/>
      <c r="K47" s="317"/>
      <c r="L47" s="320"/>
      <c r="M47" s="323"/>
      <c r="N47" s="324"/>
      <c r="O47" s="130" t="e">
        <f t="shared" si="0"/>
        <v>#DIV/0!</v>
      </c>
    </row>
    <row r="48" spans="1:15" ht="50.1" hidden="1" customHeight="1" collapsed="1" x14ac:dyDescent="0.25">
      <c r="A48" s="134" t="s">
        <v>194</v>
      </c>
      <c r="B48" s="320"/>
      <c r="C48" s="391"/>
      <c r="D48" s="392"/>
      <c r="E48" s="316"/>
      <c r="F48" s="316"/>
      <c r="G48" s="321"/>
      <c r="H48" s="316"/>
      <c r="I48" s="322"/>
      <c r="J48" s="316"/>
      <c r="K48" s="317"/>
      <c r="L48" s="320"/>
      <c r="M48" s="323"/>
      <c r="N48" s="324"/>
      <c r="O48" s="130" t="e">
        <f t="shared" si="0"/>
        <v>#DIV/0!</v>
      </c>
    </row>
    <row r="49" spans="1:15" ht="50.1" hidden="1" customHeight="1" x14ac:dyDescent="0.25">
      <c r="A49" s="133" t="s">
        <v>195</v>
      </c>
      <c r="B49" s="320"/>
      <c r="C49" s="391"/>
      <c r="D49" s="392"/>
      <c r="E49" s="316"/>
      <c r="F49" s="316"/>
      <c r="G49" s="321"/>
      <c r="H49" s="316"/>
      <c r="I49" s="322"/>
      <c r="J49" s="316"/>
      <c r="K49" s="317"/>
      <c r="L49" s="320"/>
      <c r="M49" s="323"/>
      <c r="N49" s="324"/>
      <c r="O49" s="130" t="e">
        <f t="shared" si="0"/>
        <v>#DIV/0!</v>
      </c>
    </row>
    <row r="50" spans="1:15" ht="50.1" hidden="1" customHeight="1" x14ac:dyDescent="0.25">
      <c r="A50" s="133" t="s">
        <v>196</v>
      </c>
      <c r="B50" s="320"/>
      <c r="C50" s="391"/>
      <c r="D50" s="392"/>
      <c r="E50" s="316"/>
      <c r="F50" s="316"/>
      <c r="G50" s="321"/>
      <c r="H50" s="316"/>
      <c r="I50" s="322"/>
      <c r="J50" s="316"/>
      <c r="K50" s="317"/>
      <c r="L50" s="320"/>
      <c r="M50" s="323"/>
      <c r="N50" s="324"/>
      <c r="O50" s="130" t="e">
        <f t="shared" si="0"/>
        <v>#DIV/0!</v>
      </c>
    </row>
    <row r="51" spans="1:15" ht="50.1" hidden="1" customHeight="1" x14ac:dyDescent="0.25">
      <c r="A51" s="134" t="s">
        <v>197</v>
      </c>
      <c r="B51" s="320"/>
      <c r="C51" s="391"/>
      <c r="D51" s="392"/>
      <c r="E51" s="316"/>
      <c r="F51" s="316"/>
      <c r="G51" s="321"/>
      <c r="H51" s="316"/>
      <c r="I51" s="322"/>
      <c r="J51" s="316"/>
      <c r="K51" s="317"/>
      <c r="L51" s="320"/>
      <c r="M51" s="323"/>
      <c r="N51" s="324"/>
      <c r="O51" s="130" t="e">
        <f t="shared" si="0"/>
        <v>#DIV/0!</v>
      </c>
    </row>
    <row r="52" spans="1:15" ht="50.1" hidden="1" customHeight="1" x14ac:dyDescent="0.25">
      <c r="A52" s="133" t="s">
        <v>198</v>
      </c>
      <c r="B52" s="320"/>
      <c r="C52" s="391"/>
      <c r="D52" s="392"/>
      <c r="E52" s="316"/>
      <c r="F52" s="316"/>
      <c r="G52" s="321"/>
      <c r="H52" s="316"/>
      <c r="I52" s="322"/>
      <c r="J52" s="316"/>
      <c r="K52" s="317"/>
      <c r="L52" s="320"/>
      <c r="M52" s="323"/>
      <c r="N52" s="324"/>
      <c r="O52" s="130" t="e">
        <f t="shared" si="0"/>
        <v>#DIV/0!</v>
      </c>
    </row>
    <row r="53" spans="1:15" ht="50.1" hidden="1" customHeight="1" x14ac:dyDescent="0.25">
      <c r="A53" s="133" t="s">
        <v>199</v>
      </c>
      <c r="B53" s="320"/>
      <c r="C53" s="391"/>
      <c r="D53" s="392"/>
      <c r="E53" s="316"/>
      <c r="F53" s="316"/>
      <c r="G53" s="321"/>
      <c r="H53" s="316"/>
      <c r="I53" s="322"/>
      <c r="J53" s="316"/>
      <c r="K53" s="317"/>
      <c r="L53" s="320"/>
      <c r="M53" s="323"/>
      <c r="N53" s="324"/>
      <c r="O53" s="130" t="e">
        <f t="shared" si="0"/>
        <v>#DIV/0!</v>
      </c>
    </row>
    <row r="54" spans="1:15" ht="50.1" hidden="1" customHeight="1" x14ac:dyDescent="0.25">
      <c r="A54" s="134" t="s">
        <v>200</v>
      </c>
      <c r="B54" s="320"/>
      <c r="C54" s="391"/>
      <c r="D54" s="392"/>
      <c r="E54" s="316"/>
      <c r="F54" s="316"/>
      <c r="G54" s="321"/>
      <c r="H54" s="316"/>
      <c r="I54" s="322"/>
      <c r="J54" s="316"/>
      <c r="K54" s="317"/>
      <c r="L54" s="320"/>
      <c r="M54" s="323"/>
      <c r="N54" s="324"/>
      <c r="O54" s="130" t="e">
        <f t="shared" si="0"/>
        <v>#DIV/0!</v>
      </c>
    </row>
    <row r="55" spans="1:15" ht="50.1" hidden="1" customHeight="1" x14ac:dyDescent="0.25">
      <c r="A55" s="133" t="s">
        <v>201</v>
      </c>
      <c r="B55" s="320"/>
      <c r="C55" s="391"/>
      <c r="D55" s="392"/>
      <c r="E55" s="316"/>
      <c r="F55" s="316"/>
      <c r="G55" s="321"/>
      <c r="H55" s="316"/>
      <c r="I55" s="322"/>
      <c r="J55" s="316"/>
      <c r="K55" s="317"/>
      <c r="L55" s="320"/>
      <c r="M55" s="323"/>
      <c r="N55" s="324"/>
      <c r="O55" s="130" t="e">
        <f t="shared" si="0"/>
        <v>#DIV/0!</v>
      </c>
    </row>
    <row r="56" spans="1:15" ht="50.1" hidden="1" customHeight="1" x14ac:dyDescent="0.25">
      <c r="A56" s="133" t="s">
        <v>202</v>
      </c>
      <c r="B56" s="320"/>
      <c r="C56" s="391"/>
      <c r="D56" s="392"/>
      <c r="E56" s="316"/>
      <c r="F56" s="316"/>
      <c r="G56" s="321"/>
      <c r="H56" s="316"/>
      <c r="I56" s="322"/>
      <c r="J56" s="316"/>
      <c r="K56" s="317"/>
      <c r="L56" s="320"/>
      <c r="M56" s="323"/>
      <c r="N56" s="324"/>
      <c r="O56" s="130" t="e">
        <f t="shared" si="0"/>
        <v>#DIV/0!</v>
      </c>
    </row>
    <row r="57" spans="1:15" ht="50.1" hidden="1" customHeight="1" x14ac:dyDescent="0.25">
      <c r="A57" s="134" t="s">
        <v>203</v>
      </c>
      <c r="B57" s="320"/>
      <c r="C57" s="391"/>
      <c r="D57" s="392"/>
      <c r="E57" s="316"/>
      <c r="F57" s="316"/>
      <c r="G57" s="321"/>
      <c r="H57" s="316"/>
      <c r="I57" s="322"/>
      <c r="J57" s="316"/>
      <c r="K57" s="317"/>
      <c r="L57" s="320"/>
      <c r="M57" s="323"/>
      <c r="N57" s="324"/>
      <c r="O57" s="130" t="e">
        <f t="shared" si="0"/>
        <v>#DIV/0!</v>
      </c>
    </row>
    <row r="58" spans="1:15" ht="50.1" hidden="1" customHeight="1" x14ac:dyDescent="0.25">
      <c r="A58" s="133" t="s">
        <v>204</v>
      </c>
      <c r="B58" s="320"/>
      <c r="C58" s="391"/>
      <c r="D58" s="392"/>
      <c r="E58" s="316"/>
      <c r="F58" s="316"/>
      <c r="G58" s="321"/>
      <c r="H58" s="316"/>
      <c r="I58" s="322"/>
      <c r="J58" s="316"/>
      <c r="K58" s="317"/>
      <c r="L58" s="320"/>
      <c r="M58" s="323"/>
      <c r="N58" s="324"/>
      <c r="O58" s="130" t="e">
        <f t="shared" si="0"/>
        <v>#DIV/0!</v>
      </c>
    </row>
    <row r="59" spans="1:15" ht="50.1" hidden="1" customHeight="1" collapsed="1" x14ac:dyDescent="0.25">
      <c r="A59" s="133" t="s">
        <v>205</v>
      </c>
      <c r="B59" s="320"/>
      <c r="C59" s="391"/>
      <c r="D59" s="392"/>
      <c r="E59" s="316"/>
      <c r="F59" s="316"/>
      <c r="G59" s="321"/>
      <c r="H59" s="316"/>
      <c r="I59" s="322"/>
      <c r="J59" s="316"/>
      <c r="K59" s="317"/>
      <c r="L59" s="320"/>
      <c r="M59" s="323"/>
      <c r="N59" s="324"/>
      <c r="O59" s="130" t="e">
        <f t="shared" si="0"/>
        <v>#DIV/0!</v>
      </c>
    </row>
    <row r="60" spans="1:15" ht="50.1" hidden="1" customHeight="1" x14ac:dyDescent="0.25">
      <c r="A60" s="133" t="s">
        <v>206</v>
      </c>
      <c r="B60" s="320"/>
      <c r="C60" s="391"/>
      <c r="D60" s="392"/>
      <c r="E60" s="316"/>
      <c r="F60" s="316"/>
      <c r="G60" s="321"/>
      <c r="H60" s="316"/>
      <c r="I60" s="322"/>
      <c r="J60" s="316"/>
      <c r="K60" s="317"/>
      <c r="L60" s="320"/>
      <c r="M60" s="323"/>
      <c r="N60" s="324"/>
      <c r="O60" s="130" t="e">
        <f t="shared" si="0"/>
        <v>#DIV/0!</v>
      </c>
    </row>
    <row r="61" spans="1:15" ht="50.1" hidden="1" customHeight="1" x14ac:dyDescent="0.25">
      <c r="A61" s="133" t="s">
        <v>207</v>
      </c>
      <c r="B61" s="320"/>
      <c r="C61" s="391"/>
      <c r="D61" s="392"/>
      <c r="E61" s="316"/>
      <c r="F61" s="316"/>
      <c r="G61" s="321"/>
      <c r="H61" s="316"/>
      <c r="I61" s="322"/>
      <c r="J61" s="316"/>
      <c r="K61" s="317"/>
      <c r="L61" s="320"/>
      <c r="M61" s="323"/>
      <c r="N61" s="324"/>
      <c r="O61" s="130" t="e">
        <f t="shared" si="0"/>
        <v>#DIV/0!</v>
      </c>
    </row>
    <row r="62" spans="1:15" ht="50.1" hidden="1" customHeight="1" x14ac:dyDescent="0.25">
      <c r="A62" s="134" t="s">
        <v>208</v>
      </c>
      <c r="B62" s="320"/>
      <c r="C62" s="391"/>
      <c r="D62" s="392"/>
      <c r="E62" s="316"/>
      <c r="F62" s="316"/>
      <c r="G62" s="321"/>
      <c r="H62" s="316"/>
      <c r="I62" s="322"/>
      <c r="J62" s="316"/>
      <c r="K62" s="317"/>
      <c r="L62" s="320"/>
      <c r="M62" s="323"/>
      <c r="N62" s="324"/>
      <c r="O62" s="130" t="e">
        <f t="shared" si="0"/>
        <v>#DIV/0!</v>
      </c>
    </row>
    <row r="63" spans="1:15" ht="50.1" hidden="1" customHeight="1" x14ac:dyDescent="0.25">
      <c r="A63" s="133" t="s">
        <v>209</v>
      </c>
      <c r="B63" s="320"/>
      <c r="C63" s="391"/>
      <c r="D63" s="392"/>
      <c r="E63" s="316"/>
      <c r="F63" s="316"/>
      <c r="G63" s="321"/>
      <c r="H63" s="316"/>
      <c r="I63" s="322"/>
      <c r="J63" s="316"/>
      <c r="K63" s="317"/>
      <c r="L63" s="320"/>
      <c r="M63" s="323"/>
      <c r="N63" s="324"/>
      <c r="O63" s="130" t="e">
        <f t="shared" si="0"/>
        <v>#DIV/0!</v>
      </c>
    </row>
    <row r="64" spans="1:15" ht="50.1" hidden="1" customHeight="1" x14ac:dyDescent="0.25">
      <c r="A64" s="133" t="s">
        <v>210</v>
      </c>
      <c r="B64" s="320"/>
      <c r="C64" s="391"/>
      <c r="D64" s="392"/>
      <c r="E64" s="316"/>
      <c r="F64" s="316"/>
      <c r="G64" s="321"/>
      <c r="H64" s="316"/>
      <c r="I64" s="322"/>
      <c r="J64" s="316"/>
      <c r="K64" s="317"/>
      <c r="L64" s="320"/>
      <c r="M64" s="323"/>
      <c r="N64" s="324"/>
      <c r="O64" s="130" t="e">
        <f t="shared" si="0"/>
        <v>#DIV/0!</v>
      </c>
    </row>
    <row r="65" spans="1:15" ht="50.1" hidden="1" customHeight="1" x14ac:dyDescent="0.25">
      <c r="A65" s="134" t="s">
        <v>211</v>
      </c>
      <c r="B65" s="320"/>
      <c r="C65" s="391"/>
      <c r="D65" s="392"/>
      <c r="E65" s="316"/>
      <c r="F65" s="316"/>
      <c r="G65" s="321"/>
      <c r="H65" s="316"/>
      <c r="I65" s="322"/>
      <c r="J65" s="316"/>
      <c r="K65" s="317"/>
      <c r="L65" s="320"/>
      <c r="M65" s="323"/>
      <c r="N65" s="324"/>
      <c r="O65" s="130" t="e">
        <f t="shared" si="0"/>
        <v>#DIV/0!</v>
      </c>
    </row>
    <row r="66" spans="1:15" ht="50.1" hidden="1" customHeight="1" x14ac:dyDescent="0.25">
      <c r="A66" s="133" t="s">
        <v>212</v>
      </c>
      <c r="B66" s="320"/>
      <c r="C66" s="391"/>
      <c r="D66" s="392"/>
      <c r="E66" s="316"/>
      <c r="F66" s="316"/>
      <c r="G66" s="321"/>
      <c r="H66" s="316"/>
      <c r="I66" s="322"/>
      <c r="J66" s="316"/>
      <c r="K66" s="317"/>
      <c r="L66" s="320"/>
      <c r="M66" s="323"/>
      <c r="N66" s="324"/>
      <c r="O66" s="130" t="e">
        <f t="shared" si="0"/>
        <v>#DIV/0!</v>
      </c>
    </row>
    <row r="67" spans="1:15" ht="50.1" hidden="1" customHeight="1" x14ac:dyDescent="0.25">
      <c r="A67" s="133" t="s">
        <v>213</v>
      </c>
      <c r="B67" s="320"/>
      <c r="C67" s="391"/>
      <c r="D67" s="392"/>
      <c r="E67" s="316"/>
      <c r="F67" s="316"/>
      <c r="G67" s="321"/>
      <c r="H67" s="316"/>
      <c r="I67" s="322"/>
      <c r="J67" s="316"/>
      <c r="K67" s="317"/>
      <c r="L67" s="320"/>
      <c r="M67" s="323"/>
      <c r="N67" s="324"/>
      <c r="O67" s="130" t="e">
        <f t="shared" si="0"/>
        <v>#DIV/0!</v>
      </c>
    </row>
    <row r="68" spans="1:15" ht="50.1" hidden="1" customHeight="1" x14ac:dyDescent="0.25">
      <c r="A68" s="134" t="s">
        <v>214</v>
      </c>
      <c r="B68" s="320"/>
      <c r="C68" s="391"/>
      <c r="D68" s="392"/>
      <c r="E68" s="316"/>
      <c r="F68" s="316"/>
      <c r="G68" s="321"/>
      <c r="H68" s="316"/>
      <c r="I68" s="322"/>
      <c r="J68" s="316"/>
      <c r="K68" s="317"/>
      <c r="L68" s="320"/>
      <c r="M68" s="323"/>
      <c r="N68" s="324"/>
      <c r="O68" s="130" t="e">
        <f t="shared" si="0"/>
        <v>#DIV/0!</v>
      </c>
    </row>
    <row r="69" spans="1:15" ht="50.1" hidden="1" customHeight="1" x14ac:dyDescent="0.25">
      <c r="A69" s="133" t="s">
        <v>215</v>
      </c>
      <c r="B69" s="320"/>
      <c r="C69" s="391"/>
      <c r="D69" s="392"/>
      <c r="E69" s="316"/>
      <c r="F69" s="316"/>
      <c r="G69" s="321"/>
      <c r="H69" s="316"/>
      <c r="I69" s="322"/>
      <c r="J69" s="316"/>
      <c r="K69" s="317"/>
      <c r="L69" s="320"/>
      <c r="M69" s="323"/>
      <c r="N69" s="324"/>
      <c r="O69" s="130" t="e">
        <f t="shared" si="0"/>
        <v>#DIV/0!</v>
      </c>
    </row>
    <row r="70" spans="1:15" ht="50.1" hidden="1" customHeight="1" collapsed="1" x14ac:dyDescent="0.25">
      <c r="A70" s="133" t="s">
        <v>216</v>
      </c>
      <c r="B70" s="320"/>
      <c r="C70" s="391"/>
      <c r="D70" s="392"/>
      <c r="E70" s="316"/>
      <c r="F70" s="316"/>
      <c r="G70" s="321"/>
      <c r="H70" s="316"/>
      <c r="I70" s="322"/>
      <c r="J70" s="316"/>
      <c r="K70" s="317"/>
      <c r="L70" s="320"/>
      <c r="M70" s="323"/>
      <c r="N70" s="324"/>
      <c r="O70" s="130" t="e">
        <f t="shared" si="0"/>
        <v>#DIV/0!</v>
      </c>
    </row>
    <row r="71" spans="1:15" ht="50.1" hidden="1" customHeight="1" x14ac:dyDescent="0.25">
      <c r="A71" s="134" t="s">
        <v>217</v>
      </c>
      <c r="B71" s="320"/>
      <c r="C71" s="391"/>
      <c r="D71" s="392"/>
      <c r="E71" s="316"/>
      <c r="F71" s="316"/>
      <c r="G71" s="321"/>
      <c r="H71" s="316"/>
      <c r="I71" s="322"/>
      <c r="J71" s="316"/>
      <c r="K71" s="317"/>
      <c r="L71" s="320"/>
      <c r="M71" s="323"/>
      <c r="N71" s="324"/>
      <c r="O71" s="130" t="e">
        <f t="shared" si="0"/>
        <v>#DIV/0!</v>
      </c>
    </row>
    <row r="72" spans="1:15" ht="50.1" hidden="1" customHeight="1" x14ac:dyDescent="0.25">
      <c r="A72" s="133" t="s">
        <v>218</v>
      </c>
      <c r="B72" s="320"/>
      <c r="C72" s="391"/>
      <c r="D72" s="392"/>
      <c r="E72" s="316"/>
      <c r="F72" s="316"/>
      <c r="G72" s="321"/>
      <c r="H72" s="316"/>
      <c r="I72" s="322"/>
      <c r="J72" s="316"/>
      <c r="K72" s="317"/>
      <c r="L72" s="320"/>
      <c r="M72" s="323"/>
      <c r="N72" s="324"/>
      <c r="O72" s="130" t="e">
        <f t="shared" si="0"/>
        <v>#DIV/0!</v>
      </c>
    </row>
    <row r="73" spans="1:15" ht="50.1" hidden="1" customHeight="1" x14ac:dyDescent="0.25">
      <c r="A73" s="133" t="s">
        <v>219</v>
      </c>
      <c r="B73" s="320"/>
      <c r="C73" s="391"/>
      <c r="D73" s="392"/>
      <c r="E73" s="316"/>
      <c r="F73" s="316"/>
      <c r="G73" s="321"/>
      <c r="H73" s="316"/>
      <c r="I73" s="322"/>
      <c r="J73" s="316"/>
      <c r="K73" s="317"/>
      <c r="L73" s="320"/>
      <c r="M73" s="323"/>
      <c r="N73" s="324"/>
      <c r="O73" s="130" t="e">
        <f t="shared" si="0"/>
        <v>#DIV/0!</v>
      </c>
    </row>
    <row r="74" spans="1:15" ht="50.1" hidden="1" customHeight="1" x14ac:dyDescent="0.25">
      <c r="A74" s="134" t="s">
        <v>220</v>
      </c>
      <c r="B74" s="320"/>
      <c r="C74" s="391"/>
      <c r="D74" s="392"/>
      <c r="E74" s="316"/>
      <c r="F74" s="316"/>
      <c r="G74" s="321"/>
      <c r="H74" s="316"/>
      <c r="I74" s="322"/>
      <c r="J74" s="316"/>
      <c r="K74" s="317"/>
      <c r="L74" s="320"/>
      <c r="M74" s="323"/>
      <c r="N74" s="324"/>
      <c r="O74" s="130" t="e">
        <f t="shared" ref="O74:O137" si="1">IF(N74&lt;0,0,1-(N74/M74))</f>
        <v>#DIV/0!</v>
      </c>
    </row>
    <row r="75" spans="1:15" ht="50.1" hidden="1" customHeight="1" x14ac:dyDescent="0.25">
      <c r="A75" s="133" t="s">
        <v>221</v>
      </c>
      <c r="B75" s="320"/>
      <c r="C75" s="391"/>
      <c r="D75" s="392"/>
      <c r="E75" s="316"/>
      <c r="F75" s="316"/>
      <c r="G75" s="321"/>
      <c r="H75" s="316"/>
      <c r="I75" s="322"/>
      <c r="J75" s="316"/>
      <c r="K75" s="317"/>
      <c r="L75" s="320"/>
      <c r="M75" s="323"/>
      <c r="N75" s="324"/>
      <c r="O75" s="130" t="e">
        <f t="shared" si="1"/>
        <v>#DIV/0!</v>
      </c>
    </row>
    <row r="76" spans="1:15" ht="50.1" hidden="1" customHeight="1" x14ac:dyDescent="0.25">
      <c r="A76" s="133" t="s">
        <v>222</v>
      </c>
      <c r="B76" s="320"/>
      <c r="C76" s="391"/>
      <c r="D76" s="392"/>
      <c r="E76" s="316"/>
      <c r="F76" s="316"/>
      <c r="G76" s="321"/>
      <c r="H76" s="316"/>
      <c r="I76" s="322"/>
      <c r="J76" s="316"/>
      <c r="K76" s="317"/>
      <c r="L76" s="320"/>
      <c r="M76" s="323"/>
      <c r="N76" s="324"/>
      <c r="O76" s="130" t="e">
        <f t="shared" si="1"/>
        <v>#DIV/0!</v>
      </c>
    </row>
    <row r="77" spans="1:15" ht="50.1" hidden="1" customHeight="1" x14ac:dyDescent="0.25">
      <c r="A77" s="133" t="s">
        <v>223</v>
      </c>
      <c r="B77" s="320"/>
      <c r="C77" s="391"/>
      <c r="D77" s="392"/>
      <c r="E77" s="316"/>
      <c r="F77" s="316"/>
      <c r="G77" s="321"/>
      <c r="H77" s="316"/>
      <c r="I77" s="322"/>
      <c r="J77" s="316"/>
      <c r="K77" s="317"/>
      <c r="L77" s="320"/>
      <c r="M77" s="323"/>
      <c r="N77" s="324"/>
      <c r="O77" s="130" t="e">
        <f t="shared" si="1"/>
        <v>#DIV/0!</v>
      </c>
    </row>
    <row r="78" spans="1:15" ht="50.1" hidden="1" customHeight="1" x14ac:dyDescent="0.25">
      <c r="A78" s="133" t="s">
        <v>224</v>
      </c>
      <c r="B78" s="320"/>
      <c r="C78" s="391"/>
      <c r="D78" s="392"/>
      <c r="E78" s="316"/>
      <c r="F78" s="316"/>
      <c r="G78" s="321"/>
      <c r="H78" s="316"/>
      <c r="I78" s="322"/>
      <c r="J78" s="316"/>
      <c r="K78" s="317"/>
      <c r="L78" s="320"/>
      <c r="M78" s="323"/>
      <c r="N78" s="324"/>
      <c r="O78" s="130" t="e">
        <f t="shared" si="1"/>
        <v>#DIV/0!</v>
      </c>
    </row>
    <row r="79" spans="1:15" ht="50.1" hidden="1" customHeight="1" x14ac:dyDescent="0.25">
      <c r="A79" s="134" t="s">
        <v>225</v>
      </c>
      <c r="B79" s="320"/>
      <c r="C79" s="391"/>
      <c r="D79" s="392"/>
      <c r="E79" s="316"/>
      <c r="F79" s="316"/>
      <c r="G79" s="321"/>
      <c r="H79" s="316"/>
      <c r="I79" s="322"/>
      <c r="J79" s="316"/>
      <c r="K79" s="317"/>
      <c r="L79" s="320"/>
      <c r="M79" s="323"/>
      <c r="N79" s="324"/>
      <c r="O79" s="130" t="e">
        <f t="shared" si="1"/>
        <v>#DIV/0!</v>
      </c>
    </row>
    <row r="80" spans="1:15" ht="50.1" hidden="1" customHeight="1" x14ac:dyDescent="0.25">
      <c r="A80" s="133" t="s">
        <v>226</v>
      </c>
      <c r="B80" s="320"/>
      <c r="C80" s="391"/>
      <c r="D80" s="392"/>
      <c r="E80" s="316"/>
      <c r="F80" s="316"/>
      <c r="G80" s="321"/>
      <c r="H80" s="316"/>
      <c r="I80" s="322"/>
      <c r="J80" s="316"/>
      <c r="K80" s="317"/>
      <c r="L80" s="320"/>
      <c r="M80" s="323"/>
      <c r="N80" s="324"/>
      <c r="O80" s="130" t="e">
        <f t="shared" si="1"/>
        <v>#DIV/0!</v>
      </c>
    </row>
    <row r="81" spans="1:15" ht="50.1" hidden="1" customHeight="1" collapsed="1" x14ac:dyDescent="0.25">
      <c r="A81" s="133" t="s">
        <v>227</v>
      </c>
      <c r="B81" s="320"/>
      <c r="C81" s="391"/>
      <c r="D81" s="392"/>
      <c r="E81" s="316"/>
      <c r="F81" s="316"/>
      <c r="G81" s="321"/>
      <c r="H81" s="316"/>
      <c r="I81" s="322"/>
      <c r="J81" s="316"/>
      <c r="K81" s="317"/>
      <c r="L81" s="320"/>
      <c r="M81" s="323"/>
      <c r="N81" s="324"/>
      <c r="O81" s="130" t="e">
        <f t="shared" si="1"/>
        <v>#DIV/0!</v>
      </c>
    </row>
    <row r="82" spans="1:15" ht="50.1" hidden="1" customHeight="1" x14ac:dyDescent="0.25">
      <c r="A82" s="134" t="s">
        <v>228</v>
      </c>
      <c r="B82" s="320"/>
      <c r="C82" s="391"/>
      <c r="D82" s="392"/>
      <c r="E82" s="316"/>
      <c r="F82" s="316"/>
      <c r="G82" s="321"/>
      <c r="H82" s="316"/>
      <c r="I82" s="322"/>
      <c r="J82" s="316"/>
      <c r="K82" s="317"/>
      <c r="L82" s="320"/>
      <c r="M82" s="323"/>
      <c r="N82" s="324"/>
      <c r="O82" s="130" t="e">
        <f t="shared" si="1"/>
        <v>#DIV/0!</v>
      </c>
    </row>
    <row r="83" spans="1:15" ht="50.1" hidden="1" customHeight="1" x14ac:dyDescent="0.25">
      <c r="A83" s="133" t="s">
        <v>229</v>
      </c>
      <c r="B83" s="320"/>
      <c r="C83" s="391"/>
      <c r="D83" s="392"/>
      <c r="E83" s="316"/>
      <c r="F83" s="316"/>
      <c r="G83" s="321"/>
      <c r="H83" s="316"/>
      <c r="I83" s="322"/>
      <c r="J83" s="316"/>
      <c r="K83" s="317"/>
      <c r="L83" s="320"/>
      <c r="M83" s="323"/>
      <c r="N83" s="324"/>
      <c r="O83" s="130" t="e">
        <f t="shared" si="1"/>
        <v>#DIV/0!</v>
      </c>
    </row>
    <row r="84" spans="1:15" ht="50.1" hidden="1" customHeight="1" x14ac:dyDescent="0.25">
      <c r="A84" s="133" t="s">
        <v>230</v>
      </c>
      <c r="B84" s="320"/>
      <c r="C84" s="391"/>
      <c r="D84" s="392"/>
      <c r="E84" s="316"/>
      <c r="F84" s="316"/>
      <c r="G84" s="321"/>
      <c r="H84" s="316"/>
      <c r="I84" s="322"/>
      <c r="J84" s="316"/>
      <c r="K84" s="317"/>
      <c r="L84" s="320"/>
      <c r="M84" s="323"/>
      <c r="N84" s="324"/>
      <c r="O84" s="130" t="e">
        <f t="shared" si="1"/>
        <v>#DIV/0!</v>
      </c>
    </row>
    <row r="85" spans="1:15" ht="50.1" hidden="1" customHeight="1" x14ac:dyDescent="0.25">
      <c r="A85" s="134" t="s">
        <v>231</v>
      </c>
      <c r="B85" s="320"/>
      <c r="C85" s="391"/>
      <c r="D85" s="392"/>
      <c r="E85" s="316"/>
      <c r="F85" s="316"/>
      <c r="G85" s="321"/>
      <c r="H85" s="316"/>
      <c r="I85" s="322"/>
      <c r="J85" s="316"/>
      <c r="K85" s="317"/>
      <c r="L85" s="320"/>
      <c r="M85" s="323"/>
      <c r="N85" s="324"/>
      <c r="O85" s="130" t="e">
        <f t="shared" si="1"/>
        <v>#DIV/0!</v>
      </c>
    </row>
    <row r="86" spans="1:15" ht="50.1" hidden="1" customHeight="1" x14ac:dyDescent="0.25">
      <c r="A86" s="133" t="s">
        <v>232</v>
      </c>
      <c r="B86" s="320"/>
      <c r="C86" s="391"/>
      <c r="D86" s="392"/>
      <c r="E86" s="316"/>
      <c r="F86" s="316"/>
      <c r="G86" s="321"/>
      <c r="H86" s="316"/>
      <c r="I86" s="322"/>
      <c r="J86" s="316"/>
      <c r="K86" s="317"/>
      <c r="L86" s="320"/>
      <c r="M86" s="323"/>
      <c r="N86" s="324"/>
      <c r="O86" s="130" t="e">
        <f t="shared" si="1"/>
        <v>#DIV/0!</v>
      </c>
    </row>
    <row r="87" spans="1:15" ht="50.1" hidden="1" customHeight="1" x14ac:dyDescent="0.25">
      <c r="A87" s="133" t="s">
        <v>233</v>
      </c>
      <c r="B87" s="320"/>
      <c r="C87" s="391"/>
      <c r="D87" s="392"/>
      <c r="E87" s="316"/>
      <c r="F87" s="316"/>
      <c r="G87" s="321"/>
      <c r="H87" s="316"/>
      <c r="I87" s="322"/>
      <c r="J87" s="316"/>
      <c r="K87" s="317"/>
      <c r="L87" s="320"/>
      <c r="M87" s="323"/>
      <c r="N87" s="324"/>
      <c r="O87" s="130" t="e">
        <f t="shared" si="1"/>
        <v>#DIV/0!</v>
      </c>
    </row>
    <row r="88" spans="1:15" ht="50.1" hidden="1" customHeight="1" x14ac:dyDescent="0.25">
      <c r="A88" s="134" t="s">
        <v>234</v>
      </c>
      <c r="B88" s="320"/>
      <c r="C88" s="391"/>
      <c r="D88" s="392"/>
      <c r="E88" s="316"/>
      <c r="F88" s="316"/>
      <c r="G88" s="321"/>
      <c r="H88" s="316"/>
      <c r="I88" s="322"/>
      <c r="J88" s="316"/>
      <c r="K88" s="317"/>
      <c r="L88" s="320"/>
      <c r="M88" s="323"/>
      <c r="N88" s="324"/>
      <c r="O88" s="130" t="e">
        <f t="shared" si="1"/>
        <v>#DIV/0!</v>
      </c>
    </row>
    <row r="89" spans="1:15" ht="50.1" hidden="1" customHeight="1" x14ac:dyDescent="0.25">
      <c r="A89" s="133" t="s">
        <v>235</v>
      </c>
      <c r="B89" s="320"/>
      <c r="C89" s="391"/>
      <c r="D89" s="392"/>
      <c r="E89" s="316"/>
      <c r="F89" s="316"/>
      <c r="G89" s="321"/>
      <c r="H89" s="316"/>
      <c r="I89" s="322"/>
      <c r="J89" s="316"/>
      <c r="K89" s="317"/>
      <c r="L89" s="320"/>
      <c r="M89" s="323"/>
      <c r="N89" s="324"/>
      <c r="O89" s="130" t="e">
        <f t="shared" si="1"/>
        <v>#DIV/0!</v>
      </c>
    </row>
    <row r="90" spans="1:15" ht="50.1" hidden="1" customHeight="1" x14ac:dyDescent="0.25">
      <c r="A90" s="133" t="s">
        <v>236</v>
      </c>
      <c r="B90" s="320"/>
      <c r="C90" s="391"/>
      <c r="D90" s="392"/>
      <c r="E90" s="316"/>
      <c r="F90" s="316"/>
      <c r="G90" s="321"/>
      <c r="H90" s="316"/>
      <c r="I90" s="322"/>
      <c r="J90" s="316"/>
      <c r="K90" s="317"/>
      <c r="L90" s="320"/>
      <c r="M90" s="323"/>
      <c r="N90" s="324"/>
      <c r="O90" s="130" t="e">
        <f t="shared" si="1"/>
        <v>#DIV/0!</v>
      </c>
    </row>
    <row r="91" spans="1:15" ht="50.1" hidden="1" customHeight="1" x14ac:dyDescent="0.25">
      <c r="A91" s="134" t="s">
        <v>237</v>
      </c>
      <c r="B91" s="320"/>
      <c r="C91" s="391"/>
      <c r="D91" s="392"/>
      <c r="E91" s="316"/>
      <c r="F91" s="316"/>
      <c r="G91" s="321"/>
      <c r="H91" s="316"/>
      <c r="I91" s="322"/>
      <c r="J91" s="316"/>
      <c r="K91" s="317"/>
      <c r="L91" s="320"/>
      <c r="M91" s="323"/>
      <c r="N91" s="324"/>
      <c r="O91" s="130" t="e">
        <f t="shared" si="1"/>
        <v>#DIV/0!</v>
      </c>
    </row>
    <row r="92" spans="1:15" ht="50.1" hidden="1" customHeight="1" x14ac:dyDescent="0.25">
      <c r="A92" s="133" t="s">
        <v>238</v>
      </c>
      <c r="B92" s="320"/>
      <c r="C92" s="391"/>
      <c r="D92" s="392"/>
      <c r="E92" s="316"/>
      <c r="F92" s="316"/>
      <c r="G92" s="321"/>
      <c r="H92" s="316"/>
      <c r="I92" s="322"/>
      <c r="J92" s="316"/>
      <c r="K92" s="317"/>
      <c r="L92" s="320"/>
      <c r="M92" s="323"/>
      <c r="N92" s="324"/>
      <c r="O92" s="130" t="e">
        <f t="shared" si="1"/>
        <v>#DIV/0!</v>
      </c>
    </row>
    <row r="93" spans="1:15" ht="50.1" hidden="1" customHeight="1" x14ac:dyDescent="0.25">
      <c r="A93" s="133" t="s">
        <v>239</v>
      </c>
      <c r="B93" s="320"/>
      <c r="C93" s="391"/>
      <c r="D93" s="392"/>
      <c r="E93" s="316"/>
      <c r="F93" s="316"/>
      <c r="G93" s="321"/>
      <c r="H93" s="316"/>
      <c r="I93" s="322"/>
      <c r="J93" s="316"/>
      <c r="K93" s="317"/>
      <c r="L93" s="320"/>
      <c r="M93" s="323"/>
      <c r="N93" s="324"/>
      <c r="O93" s="130" t="e">
        <f t="shared" si="1"/>
        <v>#DIV/0!</v>
      </c>
    </row>
    <row r="94" spans="1:15" ht="50.1" hidden="1" customHeight="1" x14ac:dyDescent="0.25">
      <c r="A94" s="133" t="s">
        <v>240</v>
      </c>
      <c r="B94" s="320"/>
      <c r="C94" s="391"/>
      <c r="D94" s="392"/>
      <c r="E94" s="316"/>
      <c r="F94" s="316"/>
      <c r="G94" s="321"/>
      <c r="H94" s="316"/>
      <c r="I94" s="322"/>
      <c r="J94" s="316"/>
      <c r="K94" s="317"/>
      <c r="L94" s="320"/>
      <c r="M94" s="323"/>
      <c r="N94" s="324"/>
      <c r="O94" s="130" t="e">
        <f t="shared" si="1"/>
        <v>#DIV/0!</v>
      </c>
    </row>
    <row r="95" spans="1:15" ht="50.1" hidden="1" customHeight="1" x14ac:dyDescent="0.25">
      <c r="A95" s="133" t="s">
        <v>241</v>
      </c>
      <c r="B95" s="320"/>
      <c r="C95" s="391"/>
      <c r="D95" s="392"/>
      <c r="E95" s="316"/>
      <c r="F95" s="316"/>
      <c r="G95" s="321"/>
      <c r="H95" s="316"/>
      <c r="I95" s="322"/>
      <c r="J95" s="316"/>
      <c r="K95" s="317"/>
      <c r="L95" s="320"/>
      <c r="M95" s="323"/>
      <c r="N95" s="324"/>
      <c r="O95" s="130" t="e">
        <f t="shared" si="1"/>
        <v>#DIV/0!</v>
      </c>
    </row>
    <row r="96" spans="1:15" ht="50.1" hidden="1" customHeight="1" x14ac:dyDescent="0.25">
      <c r="A96" s="134" t="s">
        <v>242</v>
      </c>
      <c r="B96" s="320"/>
      <c r="C96" s="391"/>
      <c r="D96" s="392"/>
      <c r="E96" s="316"/>
      <c r="F96" s="316"/>
      <c r="G96" s="321"/>
      <c r="H96" s="316"/>
      <c r="I96" s="322"/>
      <c r="J96" s="316"/>
      <c r="K96" s="317"/>
      <c r="L96" s="320"/>
      <c r="M96" s="323"/>
      <c r="N96" s="324"/>
      <c r="O96" s="130" t="e">
        <f t="shared" si="1"/>
        <v>#DIV/0!</v>
      </c>
    </row>
    <row r="97" spans="1:15" ht="50.1" hidden="1" customHeight="1" x14ac:dyDescent="0.25">
      <c r="A97" s="133" t="s">
        <v>243</v>
      </c>
      <c r="B97" s="320"/>
      <c r="C97" s="391"/>
      <c r="D97" s="392"/>
      <c r="E97" s="316"/>
      <c r="F97" s="316"/>
      <c r="G97" s="321"/>
      <c r="H97" s="316"/>
      <c r="I97" s="322"/>
      <c r="J97" s="316"/>
      <c r="K97" s="317"/>
      <c r="L97" s="320"/>
      <c r="M97" s="323"/>
      <c r="N97" s="324"/>
      <c r="O97" s="130" t="e">
        <f t="shared" si="1"/>
        <v>#DIV/0!</v>
      </c>
    </row>
    <row r="98" spans="1:15" ht="50.1" hidden="1" customHeight="1" x14ac:dyDescent="0.25">
      <c r="A98" s="133" t="s">
        <v>244</v>
      </c>
      <c r="B98" s="320"/>
      <c r="C98" s="391"/>
      <c r="D98" s="392"/>
      <c r="E98" s="316"/>
      <c r="F98" s="316"/>
      <c r="G98" s="321"/>
      <c r="H98" s="316"/>
      <c r="I98" s="322"/>
      <c r="J98" s="316"/>
      <c r="K98" s="317"/>
      <c r="L98" s="320"/>
      <c r="M98" s="323"/>
      <c r="N98" s="324"/>
      <c r="O98" s="130" t="e">
        <f t="shared" si="1"/>
        <v>#DIV/0!</v>
      </c>
    </row>
    <row r="99" spans="1:15" ht="50.1" hidden="1" customHeight="1" x14ac:dyDescent="0.25">
      <c r="A99" s="134" t="s">
        <v>245</v>
      </c>
      <c r="B99" s="320"/>
      <c r="C99" s="391"/>
      <c r="D99" s="392"/>
      <c r="E99" s="316"/>
      <c r="F99" s="316"/>
      <c r="G99" s="321"/>
      <c r="H99" s="316"/>
      <c r="I99" s="322"/>
      <c r="J99" s="316"/>
      <c r="K99" s="317"/>
      <c r="L99" s="320"/>
      <c r="M99" s="323"/>
      <c r="N99" s="324"/>
      <c r="O99" s="130" t="e">
        <f t="shared" si="1"/>
        <v>#DIV/0!</v>
      </c>
    </row>
    <row r="100" spans="1:15" ht="50.1" hidden="1" customHeight="1" x14ac:dyDescent="0.25">
      <c r="A100" s="133" t="s">
        <v>246</v>
      </c>
      <c r="B100" s="320"/>
      <c r="C100" s="391"/>
      <c r="D100" s="392"/>
      <c r="E100" s="316"/>
      <c r="F100" s="316"/>
      <c r="G100" s="321"/>
      <c r="H100" s="316"/>
      <c r="I100" s="322"/>
      <c r="J100" s="316"/>
      <c r="K100" s="317"/>
      <c r="L100" s="320"/>
      <c r="M100" s="323"/>
      <c r="N100" s="324"/>
      <c r="O100" s="130" t="e">
        <f t="shared" si="1"/>
        <v>#DIV/0!</v>
      </c>
    </row>
    <row r="101" spans="1:15" ht="50.1" hidden="1" customHeight="1" x14ac:dyDescent="0.25">
      <c r="A101" s="133" t="s">
        <v>247</v>
      </c>
      <c r="B101" s="320"/>
      <c r="C101" s="391"/>
      <c r="D101" s="392"/>
      <c r="E101" s="316"/>
      <c r="F101" s="316"/>
      <c r="G101" s="321"/>
      <c r="H101" s="316"/>
      <c r="I101" s="322"/>
      <c r="J101" s="316"/>
      <c r="K101" s="317"/>
      <c r="L101" s="320"/>
      <c r="M101" s="323"/>
      <c r="N101" s="324"/>
      <c r="O101" s="130" t="e">
        <f t="shared" si="1"/>
        <v>#DIV/0!</v>
      </c>
    </row>
    <row r="102" spans="1:15" ht="50.1" hidden="1" customHeight="1" collapsed="1" x14ac:dyDescent="0.25">
      <c r="A102" s="134" t="s">
        <v>248</v>
      </c>
      <c r="B102" s="320"/>
      <c r="C102" s="391"/>
      <c r="D102" s="392"/>
      <c r="E102" s="316"/>
      <c r="F102" s="316"/>
      <c r="G102" s="321"/>
      <c r="H102" s="316"/>
      <c r="I102" s="322"/>
      <c r="J102" s="316"/>
      <c r="K102" s="317"/>
      <c r="L102" s="320"/>
      <c r="M102" s="323"/>
      <c r="N102" s="324"/>
      <c r="O102" s="130" t="e">
        <f t="shared" si="1"/>
        <v>#DIV/0!</v>
      </c>
    </row>
    <row r="103" spans="1:15" ht="50.1" hidden="1" customHeight="1" x14ac:dyDescent="0.25">
      <c r="A103" s="133" t="s">
        <v>249</v>
      </c>
      <c r="B103" s="320"/>
      <c r="C103" s="391"/>
      <c r="D103" s="392"/>
      <c r="E103" s="316"/>
      <c r="F103" s="316"/>
      <c r="G103" s="321"/>
      <c r="H103" s="316"/>
      <c r="I103" s="322"/>
      <c r="J103" s="316"/>
      <c r="K103" s="317"/>
      <c r="L103" s="320"/>
      <c r="M103" s="323"/>
      <c r="N103" s="324"/>
      <c r="O103" s="130" t="e">
        <f t="shared" si="1"/>
        <v>#DIV/0!</v>
      </c>
    </row>
    <row r="104" spans="1:15" ht="50.1" hidden="1" customHeight="1" x14ac:dyDescent="0.25">
      <c r="A104" s="133" t="s">
        <v>250</v>
      </c>
      <c r="B104" s="320"/>
      <c r="C104" s="391"/>
      <c r="D104" s="392"/>
      <c r="E104" s="316"/>
      <c r="F104" s="316"/>
      <c r="G104" s="321"/>
      <c r="H104" s="316"/>
      <c r="I104" s="322"/>
      <c r="J104" s="316"/>
      <c r="K104" s="317"/>
      <c r="L104" s="320"/>
      <c r="M104" s="323"/>
      <c r="N104" s="324"/>
      <c r="O104" s="130" t="e">
        <f t="shared" si="1"/>
        <v>#DIV/0!</v>
      </c>
    </row>
    <row r="105" spans="1:15" ht="50.1" hidden="1" customHeight="1" x14ac:dyDescent="0.25">
      <c r="A105" s="134" t="s">
        <v>251</v>
      </c>
      <c r="B105" s="320"/>
      <c r="C105" s="391"/>
      <c r="D105" s="392"/>
      <c r="E105" s="316"/>
      <c r="F105" s="316"/>
      <c r="G105" s="321"/>
      <c r="H105" s="316"/>
      <c r="I105" s="322"/>
      <c r="J105" s="316"/>
      <c r="K105" s="317"/>
      <c r="L105" s="320"/>
      <c r="M105" s="323"/>
      <c r="N105" s="324"/>
      <c r="O105" s="130" t="e">
        <f t="shared" si="1"/>
        <v>#DIV/0!</v>
      </c>
    </row>
    <row r="106" spans="1:15" ht="50.1" hidden="1" customHeight="1" x14ac:dyDescent="0.25">
      <c r="A106" s="133" t="s">
        <v>252</v>
      </c>
      <c r="B106" s="320"/>
      <c r="C106" s="391"/>
      <c r="D106" s="392"/>
      <c r="E106" s="316"/>
      <c r="F106" s="316"/>
      <c r="G106" s="321"/>
      <c r="H106" s="316"/>
      <c r="I106" s="322"/>
      <c r="J106" s="316"/>
      <c r="K106" s="317"/>
      <c r="L106" s="320"/>
      <c r="M106" s="323"/>
      <c r="N106" s="324"/>
      <c r="O106" s="130" t="e">
        <f t="shared" si="1"/>
        <v>#DIV/0!</v>
      </c>
    </row>
    <row r="107" spans="1:15" ht="50.1" hidden="1" customHeight="1" x14ac:dyDescent="0.25">
      <c r="A107" s="133" t="s">
        <v>253</v>
      </c>
      <c r="B107" s="320"/>
      <c r="C107" s="391"/>
      <c r="D107" s="392"/>
      <c r="E107" s="316"/>
      <c r="F107" s="316"/>
      <c r="G107" s="321"/>
      <c r="H107" s="316"/>
      <c r="I107" s="322"/>
      <c r="J107" s="316"/>
      <c r="K107" s="317"/>
      <c r="L107" s="320"/>
      <c r="M107" s="323"/>
      <c r="N107" s="324"/>
      <c r="O107" s="130" t="e">
        <f t="shared" si="1"/>
        <v>#DIV/0!</v>
      </c>
    </row>
    <row r="108" spans="1:15" ht="50.1" hidden="1" customHeight="1" x14ac:dyDescent="0.25">
      <c r="A108" s="134" t="s">
        <v>254</v>
      </c>
      <c r="B108" s="320"/>
      <c r="C108" s="391"/>
      <c r="D108" s="392"/>
      <c r="E108" s="316"/>
      <c r="F108" s="316"/>
      <c r="G108" s="321"/>
      <c r="H108" s="316"/>
      <c r="I108" s="322"/>
      <c r="J108" s="316"/>
      <c r="K108" s="317"/>
      <c r="L108" s="320"/>
      <c r="M108" s="323"/>
      <c r="N108" s="324"/>
      <c r="O108" s="130" t="e">
        <f t="shared" si="1"/>
        <v>#DIV/0!</v>
      </c>
    </row>
    <row r="109" spans="1:15" ht="50.1" hidden="1" customHeight="1" x14ac:dyDescent="0.25">
      <c r="A109" s="133" t="s">
        <v>255</v>
      </c>
      <c r="B109" s="320"/>
      <c r="C109" s="391"/>
      <c r="D109" s="392"/>
      <c r="E109" s="316"/>
      <c r="F109" s="316"/>
      <c r="G109" s="321"/>
      <c r="H109" s="316"/>
      <c r="I109" s="322"/>
      <c r="J109" s="316"/>
      <c r="K109" s="317"/>
      <c r="L109" s="320"/>
      <c r="M109" s="323"/>
      <c r="N109" s="324"/>
      <c r="O109" s="130" t="e">
        <f t="shared" si="1"/>
        <v>#DIV/0!</v>
      </c>
    </row>
    <row r="110" spans="1:15" ht="50.1" hidden="1" customHeight="1" x14ac:dyDescent="0.25">
      <c r="A110" s="133" t="s">
        <v>256</v>
      </c>
      <c r="B110" s="320"/>
      <c r="C110" s="391"/>
      <c r="D110" s="392"/>
      <c r="E110" s="316"/>
      <c r="F110" s="316"/>
      <c r="G110" s="321"/>
      <c r="H110" s="316"/>
      <c r="I110" s="322"/>
      <c r="J110" s="316"/>
      <c r="K110" s="317"/>
      <c r="L110" s="320"/>
      <c r="M110" s="323"/>
      <c r="N110" s="324"/>
      <c r="O110" s="130" t="e">
        <f t="shared" si="1"/>
        <v>#DIV/0!</v>
      </c>
    </row>
    <row r="111" spans="1:15" ht="50.1" hidden="1" customHeight="1" x14ac:dyDescent="0.25">
      <c r="A111" s="133" t="s">
        <v>257</v>
      </c>
      <c r="B111" s="320"/>
      <c r="C111" s="391"/>
      <c r="D111" s="392"/>
      <c r="E111" s="316"/>
      <c r="F111" s="316"/>
      <c r="G111" s="321"/>
      <c r="H111" s="316"/>
      <c r="I111" s="322"/>
      <c r="J111" s="316"/>
      <c r="K111" s="317"/>
      <c r="L111" s="320"/>
      <c r="M111" s="323"/>
      <c r="N111" s="324"/>
      <c r="O111" s="130" t="e">
        <f t="shared" si="1"/>
        <v>#DIV/0!</v>
      </c>
    </row>
    <row r="112" spans="1:15" ht="50.1" hidden="1" customHeight="1" x14ac:dyDescent="0.25">
      <c r="A112" s="133" t="s">
        <v>258</v>
      </c>
      <c r="B112" s="320"/>
      <c r="C112" s="391"/>
      <c r="D112" s="392"/>
      <c r="E112" s="316"/>
      <c r="F112" s="316"/>
      <c r="G112" s="321"/>
      <c r="H112" s="316"/>
      <c r="I112" s="322"/>
      <c r="J112" s="316"/>
      <c r="K112" s="317"/>
      <c r="L112" s="320"/>
      <c r="M112" s="323"/>
      <c r="N112" s="324"/>
      <c r="O112" s="130" t="e">
        <f t="shared" si="1"/>
        <v>#DIV/0!</v>
      </c>
    </row>
    <row r="113" spans="1:15" ht="50.1" hidden="1" customHeight="1" x14ac:dyDescent="0.25">
      <c r="A113" s="134" t="s">
        <v>259</v>
      </c>
      <c r="B113" s="320"/>
      <c r="C113" s="391"/>
      <c r="D113" s="392"/>
      <c r="E113" s="316"/>
      <c r="F113" s="316"/>
      <c r="G113" s="321"/>
      <c r="H113" s="316"/>
      <c r="I113" s="322"/>
      <c r="J113" s="316"/>
      <c r="K113" s="317"/>
      <c r="L113" s="320"/>
      <c r="M113" s="323"/>
      <c r="N113" s="324"/>
      <c r="O113" s="130" t="e">
        <f t="shared" si="1"/>
        <v>#DIV/0!</v>
      </c>
    </row>
    <row r="114" spans="1:15" ht="50.1" hidden="1" customHeight="1" x14ac:dyDescent="0.25">
      <c r="A114" s="133" t="s">
        <v>260</v>
      </c>
      <c r="B114" s="320"/>
      <c r="C114" s="391"/>
      <c r="D114" s="392"/>
      <c r="E114" s="316"/>
      <c r="F114" s="316"/>
      <c r="G114" s="321"/>
      <c r="H114" s="316"/>
      <c r="I114" s="322"/>
      <c r="J114" s="316"/>
      <c r="K114" s="317"/>
      <c r="L114" s="320"/>
      <c r="M114" s="323"/>
      <c r="N114" s="324"/>
      <c r="O114" s="130" t="e">
        <f t="shared" si="1"/>
        <v>#DIV/0!</v>
      </c>
    </row>
    <row r="115" spans="1:15" ht="50.1" hidden="1" customHeight="1" x14ac:dyDescent="0.25">
      <c r="A115" s="133" t="s">
        <v>261</v>
      </c>
      <c r="B115" s="320"/>
      <c r="C115" s="391"/>
      <c r="D115" s="392"/>
      <c r="E115" s="316"/>
      <c r="F115" s="316"/>
      <c r="G115" s="321"/>
      <c r="H115" s="316"/>
      <c r="I115" s="322"/>
      <c r="J115" s="316"/>
      <c r="K115" s="317"/>
      <c r="L115" s="320"/>
      <c r="M115" s="323"/>
      <c r="N115" s="324"/>
      <c r="O115" s="130" t="e">
        <f t="shared" si="1"/>
        <v>#DIV/0!</v>
      </c>
    </row>
    <row r="116" spans="1:15" ht="50.1" hidden="1" customHeight="1" x14ac:dyDescent="0.25">
      <c r="A116" s="134" t="s">
        <v>262</v>
      </c>
      <c r="B116" s="320"/>
      <c r="C116" s="391"/>
      <c r="D116" s="392"/>
      <c r="E116" s="316"/>
      <c r="F116" s="316"/>
      <c r="G116" s="321"/>
      <c r="H116" s="316"/>
      <c r="I116" s="322"/>
      <c r="J116" s="316"/>
      <c r="K116" s="317"/>
      <c r="L116" s="320"/>
      <c r="M116" s="323"/>
      <c r="N116" s="324"/>
      <c r="O116" s="130" t="e">
        <f t="shared" si="1"/>
        <v>#DIV/0!</v>
      </c>
    </row>
    <row r="117" spans="1:15" ht="50.1" hidden="1" customHeight="1" x14ac:dyDescent="0.25">
      <c r="A117" s="133" t="s">
        <v>263</v>
      </c>
      <c r="B117" s="320"/>
      <c r="C117" s="391"/>
      <c r="D117" s="392"/>
      <c r="E117" s="316"/>
      <c r="F117" s="316"/>
      <c r="G117" s="321"/>
      <c r="H117" s="316"/>
      <c r="I117" s="322"/>
      <c r="J117" s="316"/>
      <c r="K117" s="317"/>
      <c r="L117" s="320"/>
      <c r="M117" s="323"/>
      <c r="N117" s="324"/>
      <c r="O117" s="130" t="e">
        <f t="shared" si="1"/>
        <v>#DIV/0!</v>
      </c>
    </row>
    <row r="118" spans="1:15" ht="50.1" hidden="1" customHeight="1" x14ac:dyDescent="0.25">
      <c r="A118" s="133" t="s">
        <v>264</v>
      </c>
      <c r="B118" s="320"/>
      <c r="C118" s="391"/>
      <c r="D118" s="392"/>
      <c r="E118" s="316"/>
      <c r="F118" s="316"/>
      <c r="G118" s="321"/>
      <c r="H118" s="316"/>
      <c r="I118" s="322"/>
      <c r="J118" s="316"/>
      <c r="K118" s="317"/>
      <c r="L118" s="320"/>
      <c r="M118" s="323"/>
      <c r="N118" s="324"/>
      <c r="O118" s="130" t="e">
        <f t="shared" si="1"/>
        <v>#DIV/0!</v>
      </c>
    </row>
    <row r="119" spans="1:15" ht="50.1" hidden="1" customHeight="1" x14ac:dyDescent="0.25">
      <c r="A119" s="134" t="s">
        <v>265</v>
      </c>
      <c r="B119" s="320"/>
      <c r="C119" s="391"/>
      <c r="D119" s="392"/>
      <c r="E119" s="316"/>
      <c r="F119" s="316"/>
      <c r="G119" s="321"/>
      <c r="H119" s="316"/>
      <c r="I119" s="322"/>
      <c r="J119" s="316"/>
      <c r="K119" s="317"/>
      <c r="L119" s="320"/>
      <c r="M119" s="323"/>
      <c r="N119" s="324"/>
      <c r="O119" s="130" t="e">
        <f t="shared" si="1"/>
        <v>#DIV/0!</v>
      </c>
    </row>
    <row r="120" spans="1:15" ht="50.1" hidden="1" customHeight="1" x14ac:dyDescent="0.25">
      <c r="A120" s="133" t="s">
        <v>266</v>
      </c>
      <c r="B120" s="320"/>
      <c r="C120" s="391"/>
      <c r="D120" s="392"/>
      <c r="E120" s="316"/>
      <c r="F120" s="316"/>
      <c r="G120" s="321"/>
      <c r="H120" s="316"/>
      <c r="I120" s="322"/>
      <c r="J120" s="316"/>
      <c r="K120" s="317"/>
      <c r="L120" s="320"/>
      <c r="M120" s="323"/>
      <c r="N120" s="324"/>
      <c r="O120" s="130" t="e">
        <f t="shared" si="1"/>
        <v>#DIV/0!</v>
      </c>
    </row>
    <row r="121" spans="1:15" ht="50.1" hidden="1" customHeight="1" x14ac:dyDescent="0.25">
      <c r="A121" s="133" t="s">
        <v>267</v>
      </c>
      <c r="B121" s="320"/>
      <c r="C121" s="391"/>
      <c r="D121" s="392"/>
      <c r="E121" s="316"/>
      <c r="F121" s="316"/>
      <c r="G121" s="321"/>
      <c r="H121" s="316"/>
      <c r="I121" s="322"/>
      <c r="J121" s="316"/>
      <c r="K121" s="317"/>
      <c r="L121" s="320"/>
      <c r="M121" s="323"/>
      <c r="N121" s="324"/>
      <c r="O121" s="130" t="e">
        <f t="shared" si="1"/>
        <v>#DIV/0!</v>
      </c>
    </row>
    <row r="122" spans="1:15" ht="50.1" hidden="1" customHeight="1" x14ac:dyDescent="0.25">
      <c r="A122" s="134" t="s">
        <v>268</v>
      </c>
      <c r="B122" s="320"/>
      <c r="C122" s="391"/>
      <c r="D122" s="392"/>
      <c r="E122" s="316"/>
      <c r="F122" s="316"/>
      <c r="G122" s="321"/>
      <c r="H122" s="316"/>
      <c r="I122" s="322"/>
      <c r="J122" s="316"/>
      <c r="K122" s="317"/>
      <c r="L122" s="320"/>
      <c r="M122" s="323"/>
      <c r="N122" s="324"/>
      <c r="O122" s="130" t="e">
        <f t="shared" si="1"/>
        <v>#DIV/0!</v>
      </c>
    </row>
    <row r="123" spans="1:15" ht="50.1" hidden="1" customHeight="1" collapsed="1" x14ac:dyDescent="0.25">
      <c r="A123" s="133" t="s">
        <v>269</v>
      </c>
      <c r="B123" s="320"/>
      <c r="C123" s="391"/>
      <c r="D123" s="392"/>
      <c r="E123" s="316"/>
      <c r="F123" s="316"/>
      <c r="G123" s="321"/>
      <c r="H123" s="316"/>
      <c r="I123" s="322"/>
      <c r="J123" s="316"/>
      <c r="K123" s="317"/>
      <c r="L123" s="320"/>
      <c r="M123" s="323"/>
      <c r="N123" s="324"/>
      <c r="O123" s="130" t="e">
        <f t="shared" si="1"/>
        <v>#DIV/0!</v>
      </c>
    </row>
    <row r="124" spans="1:15" ht="50.1" hidden="1" customHeight="1" x14ac:dyDescent="0.25">
      <c r="A124" s="133" t="s">
        <v>270</v>
      </c>
      <c r="B124" s="320"/>
      <c r="C124" s="391"/>
      <c r="D124" s="392"/>
      <c r="E124" s="316"/>
      <c r="F124" s="316"/>
      <c r="G124" s="321"/>
      <c r="H124" s="316"/>
      <c r="I124" s="322"/>
      <c r="J124" s="316"/>
      <c r="K124" s="317"/>
      <c r="L124" s="320"/>
      <c r="M124" s="323"/>
      <c r="N124" s="324"/>
      <c r="O124" s="130" t="e">
        <f t="shared" si="1"/>
        <v>#DIV/0!</v>
      </c>
    </row>
    <row r="125" spans="1:15" ht="50.1" hidden="1" customHeight="1" x14ac:dyDescent="0.25">
      <c r="A125" s="134" t="s">
        <v>271</v>
      </c>
      <c r="B125" s="320"/>
      <c r="C125" s="391"/>
      <c r="D125" s="392"/>
      <c r="E125" s="316"/>
      <c r="F125" s="316"/>
      <c r="G125" s="321"/>
      <c r="H125" s="316"/>
      <c r="I125" s="322"/>
      <c r="J125" s="316"/>
      <c r="K125" s="317"/>
      <c r="L125" s="320"/>
      <c r="M125" s="323"/>
      <c r="N125" s="324"/>
      <c r="O125" s="130" t="e">
        <f t="shared" si="1"/>
        <v>#DIV/0!</v>
      </c>
    </row>
    <row r="126" spans="1:15" ht="50.1" hidden="1" customHeight="1" x14ac:dyDescent="0.25">
      <c r="A126" s="133" t="s">
        <v>272</v>
      </c>
      <c r="B126" s="320"/>
      <c r="C126" s="391"/>
      <c r="D126" s="392"/>
      <c r="E126" s="316"/>
      <c r="F126" s="316"/>
      <c r="G126" s="321"/>
      <c r="H126" s="316"/>
      <c r="I126" s="322"/>
      <c r="J126" s="316"/>
      <c r="K126" s="317"/>
      <c r="L126" s="320"/>
      <c r="M126" s="323"/>
      <c r="N126" s="324"/>
      <c r="O126" s="130" t="e">
        <f t="shared" si="1"/>
        <v>#DIV/0!</v>
      </c>
    </row>
    <row r="127" spans="1:15" ht="50.1" hidden="1" customHeight="1" x14ac:dyDescent="0.25">
      <c r="A127" s="133" t="s">
        <v>273</v>
      </c>
      <c r="B127" s="320"/>
      <c r="C127" s="391"/>
      <c r="D127" s="392"/>
      <c r="E127" s="316"/>
      <c r="F127" s="316"/>
      <c r="G127" s="321"/>
      <c r="H127" s="316"/>
      <c r="I127" s="322"/>
      <c r="J127" s="316"/>
      <c r="K127" s="317"/>
      <c r="L127" s="320"/>
      <c r="M127" s="323"/>
      <c r="N127" s="324"/>
      <c r="O127" s="130" t="e">
        <f t="shared" si="1"/>
        <v>#DIV/0!</v>
      </c>
    </row>
    <row r="128" spans="1:15" ht="50.1" hidden="1" customHeight="1" x14ac:dyDescent="0.25">
      <c r="A128" s="133" t="s">
        <v>274</v>
      </c>
      <c r="B128" s="320"/>
      <c r="C128" s="391"/>
      <c r="D128" s="392"/>
      <c r="E128" s="316"/>
      <c r="F128" s="316"/>
      <c r="G128" s="321"/>
      <c r="H128" s="316"/>
      <c r="I128" s="322"/>
      <c r="J128" s="316"/>
      <c r="K128" s="317"/>
      <c r="L128" s="320"/>
      <c r="M128" s="323"/>
      <c r="N128" s="324"/>
      <c r="O128" s="130" t="e">
        <f t="shared" si="1"/>
        <v>#DIV/0!</v>
      </c>
    </row>
    <row r="129" spans="1:15" ht="50.1" hidden="1" customHeight="1" x14ac:dyDescent="0.25">
      <c r="A129" s="133" t="s">
        <v>275</v>
      </c>
      <c r="B129" s="320"/>
      <c r="C129" s="391"/>
      <c r="D129" s="392"/>
      <c r="E129" s="316"/>
      <c r="F129" s="316"/>
      <c r="G129" s="321"/>
      <c r="H129" s="316"/>
      <c r="I129" s="322"/>
      <c r="J129" s="316"/>
      <c r="K129" s="317"/>
      <c r="L129" s="320"/>
      <c r="M129" s="323"/>
      <c r="N129" s="324"/>
      <c r="O129" s="130" t="e">
        <f t="shared" si="1"/>
        <v>#DIV/0!</v>
      </c>
    </row>
    <row r="130" spans="1:15" ht="50.1" hidden="1" customHeight="1" x14ac:dyDescent="0.25">
      <c r="A130" s="134" t="s">
        <v>276</v>
      </c>
      <c r="B130" s="320"/>
      <c r="C130" s="391"/>
      <c r="D130" s="392"/>
      <c r="E130" s="316"/>
      <c r="F130" s="316"/>
      <c r="G130" s="321"/>
      <c r="H130" s="316"/>
      <c r="I130" s="322"/>
      <c r="J130" s="316"/>
      <c r="K130" s="317"/>
      <c r="L130" s="320"/>
      <c r="M130" s="323"/>
      <c r="N130" s="324"/>
      <c r="O130" s="130" t="e">
        <f t="shared" si="1"/>
        <v>#DIV/0!</v>
      </c>
    </row>
    <row r="131" spans="1:15" ht="50.1" hidden="1" customHeight="1" x14ac:dyDescent="0.25">
      <c r="A131" s="133" t="s">
        <v>277</v>
      </c>
      <c r="B131" s="320"/>
      <c r="C131" s="391"/>
      <c r="D131" s="392"/>
      <c r="E131" s="316"/>
      <c r="F131" s="316"/>
      <c r="G131" s="321"/>
      <c r="H131" s="316"/>
      <c r="I131" s="322"/>
      <c r="J131" s="316"/>
      <c r="K131" s="317"/>
      <c r="L131" s="320"/>
      <c r="M131" s="323"/>
      <c r="N131" s="324"/>
      <c r="O131" s="130" t="e">
        <f t="shared" si="1"/>
        <v>#DIV/0!</v>
      </c>
    </row>
    <row r="132" spans="1:15" ht="50.1" hidden="1" customHeight="1" x14ac:dyDescent="0.25">
      <c r="A132" s="133" t="s">
        <v>278</v>
      </c>
      <c r="B132" s="320"/>
      <c r="C132" s="391"/>
      <c r="D132" s="392"/>
      <c r="E132" s="316"/>
      <c r="F132" s="316"/>
      <c r="G132" s="321"/>
      <c r="H132" s="316"/>
      <c r="I132" s="322"/>
      <c r="J132" s="316"/>
      <c r="K132" s="317"/>
      <c r="L132" s="320"/>
      <c r="M132" s="323"/>
      <c r="N132" s="324"/>
      <c r="O132" s="130" t="e">
        <f t="shared" si="1"/>
        <v>#DIV/0!</v>
      </c>
    </row>
    <row r="133" spans="1:15" ht="50.1" hidden="1" customHeight="1" x14ac:dyDescent="0.25">
      <c r="A133" s="134" t="s">
        <v>279</v>
      </c>
      <c r="B133" s="320"/>
      <c r="C133" s="391"/>
      <c r="D133" s="392"/>
      <c r="E133" s="316"/>
      <c r="F133" s="316"/>
      <c r="G133" s="321"/>
      <c r="H133" s="316"/>
      <c r="I133" s="322"/>
      <c r="J133" s="316"/>
      <c r="K133" s="317"/>
      <c r="L133" s="320"/>
      <c r="M133" s="323"/>
      <c r="N133" s="324"/>
      <c r="O133" s="130" t="e">
        <f t="shared" si="1"/>
        <v>#DIV/0!</v>
      </c>
    </row>
    <row r="134" spans="1:15" ht="50.1" hidden="1" customHeight="1" x14ac:dyDescent="0.25">
      <c r="A134" s="133" t="s">
        <v>280</v>
      </c>
      <c r="B134" s="320"/>
      <c r="C134" s="391"/>
      <c r="D134" s="392"/>
      <c r="E134" s="316"/>
      <c r="F134" s="316"/>
      <c r="G134" s="321"/>
      <c r="H134" s="316"/>
      <c r="I134" s="322"/>
      <c r="J134" s="316"/>
      <c r="K134" s="317"/>
      <c r="L134" s="320"/>
      <c r="M134" s="323"/>
      <c r="N134" s="324"/>
      <c r="O134" s="130" t="e">
        <f t="shared" si="1"/>
        <v>#DIV/0!</v>
      </c>
    </row>
    <row r="135" spans="1:15" ht="50.1" hidden="1" customHeight="1" x14ac:dyDescent="0.25">
      <c r="A135" s="133" t="s">
        <v>281</v>
      </c>
      <c r="B135" s="320"/>
      <c r="C135" s="391"/>
      <c r="D135" s="392"/>
      <c r="E135" s="316"/>
      <c r="F135" s="316"/>
      <c r="G135" s="321"/>
      <c r="H135" s="316"/>
      <c r="I135" s="322"/>
      <c r="J135" s="316"/>
      <c r="K135" s="317"/>
      <c r="L135" s="320"/>
      <c r="M135" s="323"/>
      <c r="N135" s="324"/>
      <c r="O135" s="130" t="e">
        <f t="shared" si="1"/>
        <v>#DIV/0!</v>
      </c>
    </row>
    <row r="136" spans="1:15" ht="50.1" hidden="1" customHeight="1" x14ac:dyDescent="0.25">
      <c r="A136" s="134" t="s">
        <v>282</v>
      </c>
      <c r="B136" s="320"/>
      <c r="C136" s="391"/>
      <c r="D136" s="392"/>
      <c r="E136" s="316"/>
      <c r="F136" s="316"/>
      <c r="G136" s="321"/>
      <c r="H136" s="316"/>
      <c r="I136" s="322"/>
      <c r="J136" s="316"/>
      <c r="K136" s="317"/>
      <c r="L136" s="320"/>
      <c r="M136" s="323"/>
      <c r="N136" s="324"/>
      <c r="O136" s="130" t="e">
        <f t="shared" si="1"/>
        <v>#DIV/0!</v>
      </c>
    </row>
    <row r="137" spans="1:15" ht="50.1" hidden="1" customHeight="1" x14ac:dyDescent="0.25">
      <c r="A137" s="133" t="s">
        <v>283</v>
      </c>
      <c r="B137" s="320"/>
      <c r="C137" s="391"/>
      <c r="D137" s="392"/>
      <c r="E137" s="316"/>
      <c r="F137" s="316"/>
      <c r="G137" s="321"/>
      <c r="H137" s="316"/>
      <c r="I137" s="322"/>
      <c r="J137" s="316"/>
      <c r="K137" s="317"/>
      <c r="L137" s="320"/>
      <c r="M137" s="323"/>
      <c r="N137" s="324"/>
      <c r="O137" s="130" t="e">
        <f t="shared" si="1"/>
        <v>#DIV/0!</v>
      </c>
    </row>
    <row r="138" spans="1:15" ht="50.1" hidden="1" customHeight="1" x14ac:dyDescent="0.25">
      <c r="A138" s="133" t="s">
        <v>284</v>
      </c>
      <c r="B138" s="320"/>
      <c r="C138" s="391"/>
      <c r="D138" s="392"/>
      <c r="E138" s="316"/>
      <c r="F138" s="316"/>
      <c r="G138" s="321"/>
      <c r="H138" s="316"/>
      <c r="I138" s="322"/>
      <c r="J138" s="316"/>
      <c r="K138" s="317"/>
      <c r="L138" s="320"/>
      <c r="M138" s="323"/>
      <c r="N138" s="324"/>
      <c r="O138" s="130" t="e">
        <f t="shared" ref="O138:O201" si="2">IF(N138&lt;0,0,1-(N138/M138))</f>
        <v>#DIV/0!</v>
      </c>
    </row>
    <row r="139" spans="1:15" ht="50.1" hidden="1" customHeight="1" x14ac:dyDescent="0.25">
      <c r="A139" s="134" t="s">
        <v>285</v>
      </c>
      <c r="B139" s="320"/>
      <c r="C139" s="391"/>
      <c r="D139" s="392"/>
      <c r="E139" s="316"/>
      <c r="F139" s="316"/>
      <c r="G139" s="321"/>
      <c r="H139" s="316"/>
      <c r="I139" s="322"/>
      <c r="J139" s="316"/>
      <c r="K139" s="317"/>
      <c r="L139" s="320"/>
      <c r="M139" s="323"/>
      <c r="N139" s="324"/>
      <c r="O139" s="130" t="e">
        <f t="shared" si="2"/>
        <v>#DIV/0!</v>
      </c>
    </row>
    <row r="140" spans="1:15" ht="50.1" hidden="1" customHeight="1" x14ac:dyDescent="0.25">
      <c r="A140" s="133" t="s">
        <v>286</v>
      </c>
      <c r="B140" s="320"/>
      <c r="C140" s="391"/>
      <c r="D140" s="392"/>
      <c r="E140" s="316"/>
      <c r="F140" s="316"/>
      <c r="G140" s="321"/>
      <c r="H140" s="316"/>
      <c r="I140" s="322"/>
      <c r="J140" s="316"/>
      <c r="K140" s="317"/>
      <c r="L140" s="320"/>
      <c r="M140" s="323"/>
      <c r="N140" s="324"/>
      <c r="O140" s="130" t="e">
        <f t="shared" si="2"/>
        <v>#DIV/0!</v>
      </c>
    </row>
    <row r="141" spans="1:15" ht="50.1" hidden="1" customHeight="1" x14ac:dyDescent="0.25">
      <c r="A141" s="133" t="s">
        <v>287</v>
      </c>
      <c r="B141" s="320"/>
      <c r="C141" s="391"/>
      <c r="D141" s="392"/>
      <c r="E141" s="316"/>
      <c r="F141" s="316"/>
      <c r="G141" s="321"/>
      <c r="H141" s="316"/>
      <c r="I141" s="322"/>
      <c r="J141" s="316"/>
      <c r="K141" s="317"/>
      <c r="L141" s="320"/>
      <c r="M141" s="323"/>
      <c r="N141" s="324"/>
      <c r="O141" s="130" t="e">
        <f t="shared" si="2"/>
        <v>#DIV/0!</v>
      </c>
    </row>
    <row r="142" spans="1:15" ht="50.1" hidden="1" customHeight="1" x14ac:dyDescent="0.25">
      <c r="A142" s="134" t="s">
        <v>288</v>
      </c>
      <c r="B142" s="320"/>
      <c r="C142" s="391"/>
      <c r="D142" s="392"/>
      <c r="E142" s="316"/>
      <c r="F142" s="316"/>
      <c r="G142" s="321"/>
      <c r="H142" s="316"/>
      <c r="I142" s="322"/>
      <c r="J142" s="316"/>
      <c r="K142" s="317"/>
      <c r="L142" s="320"/>
      <c r="M142" s="323"/>
      <c r="N142" s="324"/>
      <c r="O142" s="130" t="e">
        <f t="shared" si="2"/>
        <v>#DIV/0!</v>
      </c>
    </row>
    <row r="143" spans="1:15" ht="50.1" hidden="1" customHeight="1" x14ac:dyDescent="0.25">
      <c r="A143" s="133" t="s">
        <v>289</v>
      </c>
      <c r="B143" s="320"/>
      <c r="C143" s="391"/>
      <c r="D143" s="392"/>
      <c r="E143" s="316"/>
      <c r="F143" s="316"/>
      <c r="G143" s="321"/>
      <c r="H143" s="316"/>
      <c r="I143" s="322"/>
      <c r="J143" s="316"/>
      <c r="K143" s="317"/>
      <c r="L143" s="320"/>
      <c r="M143" s="323"/>
      <c r="N143" s="324"/>
      <c r="O143" s="130" t="e">
        <f t="shared" si="2"/>
        <v>#DIV/0!</v>
      </c>
    </row>
    <row r="144" spans="1:15" ht="50.1" hidden="1" customHeight="1" collapsed="1" x14ac:dyDescent="0.25">
      <c r="A144" s="133" t="s">
        <v>290</v>
      </c>
      <c r="B144" s="320"/>
      <c r="C144" s="391"/>
      <c r="D144" s="392"/>
      <c r="E144" s="316"/>
      <c r="F144" s="316"/>
      <c r="G144" s="321"/>
      <c r="H144" s="316"/>
      <c r="I144" s="322"/>
      <c r="J144" s="316"/>
      <c r="K144" s="317"/>
      <c r="L144" s="320"/>
      <c r="M144" s="323"/>
      <c r="N144" s="324"/>
      <c r="O144" s="130" t="e">
        <f t="shared" si="2"/>
        <v>#DIV/0!</v>
      </c>
    </row>
    <row r="145" spans="1:15" ht="50.1" hidden="1" customHeight="1" x14ac:dyDescent="0.25">
      <c r="A145" s="133" t="s">
        <v>291</v>
      </c>
      <c r="B145" s="320"/>
      <c r="C145" s="391"/>
      <c r="D145" s="392"/>
      <c r="E145" s="316"/>
      <c r="F145" s="316"/>
      <c r="G145" s="321"/>
      <c r="H145" s="316"/>
      <c r="I145" s="322"/>
      <c r="J145" s="316"/>
      <c r="K145" s="317"/>
      <c r="L145" s="320"/>
      <c r="M145" s="323"/>
      <c r="N145" s="324"/>
      <c r="O145" s="130" t="e">
        <f t="shared" si="2"/>
        <v>#DIV/0!</v>
      </c>
    </row>
    <row r="146" spans="1:15" ht="50.1" hidden="1" customHeight="1" x14ac:dyDescent="0.25">
      <c r="A146" s="133" t="s">
        <v>292</v>
      </c>
      <c r="B146" s="320"/>
      <c r="C146" s="391"/>
      <c r="D146" s="392"/>
      <c r="E146" s="316"/>
      <c r="F146" s="316"/>
      <c r="G146" s="321"/>
      <c r="H146" s="316"/>
      <c r="I146" s="322"/>
      <c r="J146" s="316"/>
      <c r="K146" s="317"/>
      <c r="L146" s="320"/>
      <c r="M146" s="323"/>
      <c r="N146" s="324"/>
      <c r="O146" s="130" t="e">
        <f t="shared" si="2"/>
        <v>#DIV/0!</v>
      </c>
    </row>
    <row r="147" spans="1:15" ht="50.1" hidden="1" customHeight="1" x14ac:dyDescent="0.25">
      <c r="A147" s="134" t="s">
        <v>293</v>
      </c>
      <c r="B147" s="320"/>
      <c r="C147" s="391"/>
      <c r="D147" s="392"/>
      <c r="E147" s="316"/>
      <c r="F147" s="316"/>
      <c r="G147" s="321"/>
      <c r="H147" s="316"/>
      <c r="I147" s="322"/>
      <c r="J147" s="316"/>
      <c r="K147" s="317"/>
      <c r="L147" s="320"/>
      <c r="M147" s="323"/>
      <c r="N147" s="324"/>
      <c r="O147" s="130" t="e">
        <f t="shared" si="2"/>
        <v>#DIV/0!</v>
      </c>
    </row>
    <row r="148" spans="1:15" ht="50.1" hidden="1" customHeight="1" x14ac:dyDescent="0.25">
      <c r="A148" s="133" t="s">
        <v>294</v>
      </c>
      <c r="B148" s="320"/>
      <c r="C148" s="391"/>
      <c r="D148" s="392"/>
      <c r="E148" s="316"/>
      <c r="F148" s="316"/>
      <c r="G148" s="321"/>
      <c r="H148" s="316"/>
      <c r="I148" s="322"/>
      <c r="J148" s="316"/>
      <c r="K148" s="317"/>
      <c r="L148" s="320"/>
      <c r="M148" s="323"/>
      <c r="N148" s="324"/>
      <c r="O148" s="130" t="e">
        <f t="shared" si="2"/>
        <v>#DIV/0!</v>
      </c>
    </row>
    <row r="149" spans="1:15" ht="50.1" hidden="1" customHeight="1" x14ac:dyDescent="0.25">
      <c r="A149" s="133" t="s">
        <v>295</v>
      </c>
      <c r="B149" s="320"/>
      <c r="C149" s="391"/>
      <c r="D149" s="392"/>
      <c r="E149" s="316"/>
      <c r="F149" s="316"/>
      <c r="G149" s="321"/>
      <c r="H149" s="316"/>
      <c r="I149" s="322"/>
      <c r="J149" s="316"/>
      <c r="K149" s="317"/>
      <c r="L149" s="320"/>
      <c r="M149" s="323"/>
      <c r="N149" s="324"/>
      <c r="O149" s="130" t="e">
        <f t="shared" si="2"/>
        <v>#DIV/0!</v>
      </c>
    </row>
    <row r="150" spans="1:15" ht="50.1" hidden="1" customHeight="1" x14ac:dyDescent="0.25">
      <c r="A150" s="134" t="s">
        <v>296</v>
      </c>
      <c r="B150" s="320"/>
      <c r="C150" s="391"/>
      <c r="D150" s="392"/>
      <c r="E150" s="316"/>
      <c r="F150" s="316"/>
      <c r="G150" s="321"/>
      <c r="H150" s="316"/>
      <c r="I150" s="322"/>
      <c r="J150" s="316"/>
      <c r="K150" s="317"/>
      <c r="L150" s="320"/>
      <c r="M150" s="323"/>
      <c r="N150" s="324"/>
      <c r="O150" s="130" t="e">
        <f t="shared" si="2"/>
        <v>#DIV/0!</v>
      </c>
    </row>
    <row r="151" spans="1:15" ht="50.1" hidden="1" customHeight="1" x14ac:dyDescent="0.25">
      <c r="A151" s="133" t="s">
        <v>297</v>
      </c>
      <c r="B151" s="320"/>
      <c r="C151" s="391"/>
      <c r="D151" s="392"/>
      <c r="E151" s="316"/>
      <c r="F151" s="316"/>
      <c r="G151" s="321"/>
      <c r="H151" s="316"/>
      <c r="I151" s="322"/>
      <c r="J151" s="316"/>
      <c r="K151" s="317"/>
      <c r="L151" s="320"/>
      <c r="M151" s="323"/>
      <c r="N151" s="324"/>
      <c r="O151" s="130" t="e">
        <f t="shared" si="2"/>
        <v>#DIV/0!</v>
      </c>
    </row>
    <row r="152" spans="1:15" ht="50.1" hidden="1" customHeight="1" x14ac:dyDescent="0.25">
      <c r="A152" s="133" t="s">
        <v>298</v>
      </c>
      <c r="B152" s="320"/>
      <c r="C152" s="391"/>
      <c r="D152" s="392"/>
      <c r="E152" s="316"/>
      <c r="F152" s="316"/>
      <c r="G152" s="321"/>
      <c r="H152" s="316"/>
      <c r="I152" s="322"/>
      <c r="J152" s="316"/>
      <c r="K152" s="317"/>
      <c r="L152" s="320"/>
      <c r="M152" s="323"/>
      <c r="N152" s="324"/>
      <c r="O152" s="130" t="e">
        <f t="shared" si="2"/>
        <v>#DIV/0!</v>
      </c>
    </row>
    <row r="153" spans="1:15" ht="50.1" hidden="1" customHeight="1" x14ac:dyDescent="0.25">
      <c r="A153" s="134" t="s">
        <v>299</v>
      </c>
      <c r="B153" s="320"/>
      <c r="C153" s="391"/>
      <c r="D153" s="392"/>
      <c r="E153" s="316"/>
      <c r="F153" s="316"/>
      <c r="G153" s="321"/>
      <c r="H153" s="316"/>
      <c r="I153" s="322"/>
      <c r="J153" s="316"/>
      <c r="K153" s="317"/>
      <c r="L153" s="320"/>
      <c r="M153" s="323"/>
      <c r="N153" s="324"/>
      <c r="O153" s="130" t="e">
        <f t="shared" si="2"/>
        <v>#DIV/0!</v>
      </c>
    </row>
    <row r="154" spans="1:15" ht="50.1" hidden="1" customHeight="1" x14ac:dyDescent="0.25">
      <c r="A154" s="133" t="s">
        <v>300</v>
      </c>
      <c r="B154" s="320"/>
      <c r="C154" s="391"/>
      <c r="D154" s="392"/>
      <c r="E154" s="316"/>
      <c r="F154" s="316"/>
      <c r="G154" s="321"/>
      <c r="H154" s="316"/>
      <c r="I154" s="322"/>
      <c r="J154" s="316"/>
      <c r="K154" s="317"/>
      <c r="L154" s="320"/>
      <c r="M154" s="323"/>
      <c r="N154" s="324"/>
      <c r="O154" s="130" t="e">
        <f t="shared" si="2"/>
        <v>#DIV/0!</v>
      </c>
    </row>
    <row r="155" spans="1:15" ht="50.1" hidden="1" customHeight="1" x14ac:dyDescent="0.25">
      <c r="A155" s="133" t="s">
        <v>301</v>
      </c>
      <c r="B155" s="320"/>
      <c r="C155" s="391"/>
      <c r="D155" s="392"/>
      <c r="E155" s="316"/>
      <c r="F155" s="316"/>
      <c r="G155" s="321"/>
      <c r="H155" s="316"/>
      <c r="I155" s="322"/>
      <c r="J155" s="316"/>
      <c r="K155" s="317"/>
      <c r="L155" s="320"/>
      <c r="M155" s="323"/>
      <c r="N155" s="324"/>
      <c r="O155" s="130" t="e">
        <f t="shared" si="2"/>
        <v>#DIV/0!</v>
      </c>
    </row>
    <row r="156" spans="1:15" ht="50.1" hidden="1" customHeight="1" x14ac:dyDescent="0.25">
      <c r="A156" s="134" t="s">
        <v>302</v>
      </c>
      <c r="B156" s="320"/>
      <c r="C156" s="391"/>
      <c r="D156" s="392"/>
      <c r="E156" s="316"/>
      <c r="F156" s="316"/>
      <c r="G156" s="321"/>
      <c r="H156" s="316"/>
      <c r="I156" s="322"/>
      <c r="J156" s="316"/>
      <c r="K156" s="317"/>
      <c r="L156" s="320"/>
      <c r="M156" s="323"/>
      <c r="N156" s="324"/>
      <c r="O156" s="130" t="e">
        <f t="shared" si="2"/>
        <v>#DIV/0!</v>
      </c>
    </row>
    <row r="157" spans="1:15" ht="50.1" hidden="1" customHeight="1" x14ac:dyDescent="0.25">
      <c r="A157" s="133" t="s">
        <v>303</v>
      </c>
      <c r="B157" s="320"/>
      <c r="C157" s="391"/>
      <c r="D157" s="392"/>
      <c r="E157" s="316"/>
      <c r="F157" s="316"/>
      <c r="G157" s="321"/>
      <c r="H157" s="316"/>
      <c r="I157" s="322"/>
      <c r="J157" s="316"/>
      <c r="K157" s="317"/>
      <c r="L157" s="320"/>
      <c r="M157" s="323"/>
      <c r="N157" s="324"/>
      <c r="O157" s="130" t="e">
        <f t="shared" si="2"/>
        <v>#DIV/0!</v>
      </c>
    </row>
    <row r="158" spans="1:15" ht="50.1" hidden="1" customHeight="1" x14ac:dyDescent="0.25">
      <c r="A158" s="133" t="s">
        <v>304</v>
      </c>
      <c r="B158" s="320"/>
      <c r="C158" s="391"/>
      <c r="D158" s="392"/>
      <c r="E158" s="316"/>
      <c r="F158" s="316"/>
      <c r="G158" s="321"/>
      <c r="H158" s="316"/>
      <c r="I158" s="322"/>
      <c r="J158" s="316"/>
      <c r="K158" s="317"/>
      <c r="L158" s="320"/>
      <c r="M158" s="323"/>
      <c r="N158" s="324"/>
      <c r="O158" s="130" t="e">
        <f t="shared" si="2"/>
        <v>#DIV/0!</v>
      </c>
    </row>
    <row r="159" spans="1:15" ht="50.1" hidden="1" customHeight="1" x14ac:dyDescent="0.25">
      <c r="A159" s="134" t="s">
        <v>305</v>
      </c>
      <c r="B159" s="320"/>
      <c r="C159" s="391"/>
      <c r="D159" s="392"/>
      <c r="E159" s="316"/>
      <c r="F159" s="316"/>
      <c r="G159" s="321"/>
      <c r="H159" s="316"/>
      <c r="I159" s="322"/>
      <c r="J159" s="316"/>
      <c r="K159" s="317"/>
      <c r="L159" s="320"/>
      <c r="M159" s="323"/>
      <c r="N159" s="324"/>
      <c r="O159" s="130" t="e">
        <f t="shared" si="2"/>
        <v>#DIV/0!</v>
      </c>
    </row>
    <row r="160" spans="1:15" ht="50.1" hidden="1" customHeight="1" x14ac:dyDescent="0.25">
      <c r="A160" s="133" t="s">
        <v>306</v>
      </c>
      <c r="B160" s="320"/>
      <c r="C160" s="391"/>
      <c r="D160" s="392"/>
      <c r="E160" s="316"/>
      <c r="F160" s="316"/>
      <c r="G160" s="321"/>
      <c r="H160" s="316"/>
      <c r="I160" s="322"/>
      <c r="J160" s="316"/>
      <c r="K160" s="317"/>
      <c r="L160" s="320"/>
      <c r="M160" s="323"/>
      <c r="N160" s="324"/>
      <c r="O160" s="130" t="e">
        <f t="shared" si="2"/>
        <v>#DIV/0!</v>
      </c>
    </row>
    <row r="161" spans="1:15" ht="50.1" hidden="1" customHeight="1" x14ac:dyDescent="0.25">
      <c r="A161" s="133" t="s">
        <v>307</v>
      </c>
      <c r="B161" s="320"/>
      <c r="C161" s="391"/>
      <c r="D161" s="392"/>
      <c r="E161" s="316"/>
      <c r="F161" s="316"/>
      <c r="G161" s="321"/>
      <c r="H161" s="316"/>
      <c r="I161" s="322"/>
      <c r="J161" s="316"/>
      <c r="K161" s="317"/>
      <c r="L161" s="320"/>
      <c r="M161" s="323"/>
      <c r="N161" s="324"/>
      <c r="O161" s="130" t="e">
        <f t="shared" si="2"/>
        <v>#DIV/0!</v>
      </c>
    </row>
    <row r="162" spans="1:15" ht="50.1" hidden="1" customHeight="1" x14ac:dyDescent="0.25">
      <c r="A162" s="133" t="s">
        <v>308</v>
      </c>
      <c r="B162" s="320"/>
      <c r="C162" s="391"/>
      <c r="D162" s="392"/>
      <c r="E162" s="316"/>
      <c r="F162" s="316"/>
      <c r="G162" s="321"/>
      <c r="H162" s="316"/>
      <c r="I162" s="322"/>
      <c r="J162" s="316"/>
      <c r="K162" s="317"/>
      <c r="L162" s="320"/>
      <c r="M162" s="323"/>
      <c r="N162" s="324"/>
      <c r="O162" s="130" t="e">
        <f t="shared" si="2"/>
        <v>#DIV/0!</v>
      </c>
    </row>
    <row r="163" spans="1:15" ht="50.1" hidden="1" customHeight="1" x14ac:dyDescent="0.25">
      <c r="A163" s="133" t="s">
        <v>309</v>
      </c>
      <c r="B163" s="320"/>
      <c r="C163" s="391"/>
      <c r="D163" s="392"/>
      <c r="E163" s="316"/>
      <c r="F163" s="316"/>
      <c r="G163" s="321"/>
      <c r="H163" s="316"/>
      <c r="I163" s="322"/>
      <c r="J163" s="316"/>
      <c r="K163" s="317"/>
      <c r="L163" s="320"/>
      <c r="M163" s="323"/>
      <c r="N163" s="324"/>
      <c r="O163" s="130" t="e">
        <f t="shared" si="2"/>
        <v>#DIV/0!</v>
      </c>
    </row>
    <row r="164" spans="1:15" ht="50.1" hidden="1" customHeight="1" x14ac:dyDescent="0.25">
      <c r="A164" s="134" t="s">
        <v>310</v>
      </c>
      <c r="B164" s="320"/>
      <c r="C164" s="391"/>
      <c r="D164" s="392"/>
      <c r="E164" s="316"/>
      <c r="F164" s="316"/>
      <c r="G164" s="321"/>
      <c r="H164" s="316"/>
      <c r="I164" s="322"/>
      <c r="J164" s="316"/>
      <c r="K164" s="317"/>
      <c r="L164" s="320"/>
      <c r="M164" s="323"/>
      <c r="N164" s="324"/>
      <c r="O164" s="130" t="e">
        <f t="shared" si="2"/>
        <v>#DIV/0!</v>
      </c>
    </row>
    <row r="165" spans="1:15" ht="50.1" hidden="1" customHeight="1" collapsed="1" x14ac:dyDescent="0.25">
      <c r="A165" s="133" t="s">
        <v>311</v>
      </c>
      <c r="B165" s="320"/>
      <c r="C165" s="391"/>
      <c r="D165" s="392"/>
      <c r="E165" s="316"/>
      <c r="F165" s="316"/>
      <c r="G165" s="321"/>
      <c r="H165" s="316"/>
      <c r="I165" s="322"/>
      <c r="J165" s="316"/>
      <c r="K165" s="317"/>
      <c r="L165" s="320"/>
      <c r="M165" s="323"/>
      <c r="N165" s="324"/>
      <c r="O165" s="130" t="e">
        <f t="shared" si="2"/>
        <v>#DIV/0!</v>
      </c>
    </row>
    <row r="166" spans="1:15" ht="50.1" hidden="1" customHeight="1" x14ac:dyDescent="0.25">
      <c r="A166" s="133" t="s">
        <v>312</v>
      </c>
      <c r="B166" s="320"/>
      <c r="C166" s="391"/>
      <c r="D166" s="392"/>
      <c r="E166" s="316"/>
      <c r="F166" s="316"/>
      <c r="G166" s="321"/>
      <c r="H166" s="316"/>
      <c r="I166" s="322"/>
      <c r="J166" s="316"/>
      <c r="K166" s="317"/>
      <c r="L166" s="320"/>
      <c r="M166" s="323"/>
      <c r="N166" s="324"/>
      <c r="O166" s="130" t="e">
        <f t="shared" si="2"/>
        <v>#DIV/0!</v>
      </c>
    </row>
    <row r="167" spans="1:15" ht="50.1" hidden="1" customHeight="1" x14ac:dyDescent="0.25">
      <c r="A167" s="134" t="s">
        <v>313</v>
      </c>
      <c r="B167" s="320"/>
      <c r="C167" s="391"/>
      <c r="D167" s="392"/>
      <c r="E167" s="316"/>
      <c r="F167" s="316"/>
      <c r="G167" s="321"/>
      <c r="H167" s="316"/>
      <c r="I167" s="322"/>
      <c r="J167" s="316"/>
      <c r="K167" s="317"/>
      <c r="L167" s="320"/>
      <c r="M167" s="323"/>
      <c r="N167" s="324"/>
      <c r="O167" s="130" t="e">
        <f t="shared" si="2"/>
        <v>#DIV/0!</v>
      </c>
    </row>
    <row r="168" spans="1:15" ht="50.1" hidden="1" customHeight="1" x14ac:dyDescent="0.25">
      <c r="A168" s="133" t="s">
        <v>314</v>
      </c>
      <c r="B168" s="320"/>
      <c r="C168" s="391"/>
      <c r="D168" s="392"/>
      <c r="E168" s="316"/>
      <c r="F168" s="316"/>
      <c r="G168" s="321"/>
      <c r="H168" s="316"/>
      <c r="I168" s="322"/>
      <c r="J168" s="316"/>
      <c r="K168" s="317"/>
      <c r="L168" s="320"/>
      <c r="M168" s="323"/>
      <c r="N168" s="324"/>
      <c r="O168" s="130" t="e">
        <f t="shared" si="2"/>
        <v>#DIV/0!</v>
      </c>
    </row>
    <row r="169" spans="1:15" ht="50.1" hidden="1" customHeight="1" x14ac:dyDescent="0.25">
      <c r="A169" s="133" t="s">
        <v>315</v>
      </c>
      <c r="B169" s="320"/>
      <c r="C169" s="391"/>
      <c r="D169" s="392"/>
      <c r="E169" s="316"/>
      <c r="F169" s="316"/>
      <c r="G169" s="321"/>
      <c r="H169" s="316"/>
      <c r="I169" s="322"/>
      <c r="J169" s="316"/>
      <c r="K169" s="317"/>
      <c r="L169" s="320"/>
      <c r="M169" s="323"/>
      <c r="N169" s="324"/>
      <c r="O169" s="130" t="e">
        <f t="shared" si="2"/>
        <v>#DIV/0!</v>
      </c>
    </row>
    <row r="170" spans="1:15" ht="50.1" hidden="1" customHeight="1" x14ac:dyDescent="0.25">
      <c r="A170" s="134" t="s">
        <v>316</v>
      </c>
      <c r="B170" s="320"/>
      <c r="C170" s="391"/>
      <c r="D170" s="392"/>
      <c r="E170" s="316"/>
      <c r="F170" s="316"/>
      <c r="G170" s="321"/>
      <c r="H170" s="316"/>
      <c r="I170" s="322"/>
      <c r="J170" s="316"/>
      <c r="K170" s="317"/>
      <c r="L170" s="320"/>
      <c r="M170" s="323"/>
      <c r="N170" s="324"/>
      <c r="O170" s="130" t="e">
        <f t="shared" si="2"/>
        <v>#DIV/0!</v>
      </c>
    </row>
    <row r="171" spans="1:15" ht="50.1" hidden="1" customHeight="1" x14ac:dyDescent="0.25">
      <c r="A171" s="133" t="s">
        <v>317</v>
      </c>
      <c r="B171" s="320"/>
      <c r="C171" s="391"/>
      <c r="D171" s="392"/>
      <c r="E171" s="316"/>
      <c r="F171" s="316"/>
      <c r="G171" s="321"/>
      <c r="H171" s="316"/>
      <c r="I171" s="322"/>
      <c r="J171" s="316"/>
      <c r="K171" s="317"/>
      <c r="L171" s="320"/>
      <c r="M171" s="323"/>
      <c r="N171" s="324"/>
      <c r="O171" s="130" t="e">
        <f t="shared" si="2"/>
        <v>#DIV/0!</v>
      </c>
    </row>
    <row r="172" spans="1:15" ht="50.1" hidden="1" customHeight="1" x14ac:dyDescent="0.25">
      <c r="A172" s="133" t="s">
        <v>318</v>
      </c>
      <c r="B172" s="320"/>
      <c r="C172" s="391"/>
      <c r="D172" s="392"/>
      <c r="E172" s="316"/>
      <c r="F172" s="316"/>
      <c r="G172" s="321"/>
      <c r="H172" s="316"/>
      <c r="I172" s="322"/>
      <c r="J172" s="316"/>
      <c r="K172" s="317"/>
      <c r="L172" s="320"/>
      <c r="M172" s="323"/>
      <c r="N172" s="324"/>
      <c r="O172" s="130" t="e">
        <f t="shared" si="2"/>
        <v>#DIV/0!</v>
      </c>
    </row>
    <row r="173" spans="1:15" ht="50.1" hidden="1" customHeight="1" x14ac:dyDescent="0.25">
      <c r="A173" s="134" t="s">
        <v>319</v>
      </c>
      <c r="B173" s="320"/>
      <c r="C173" s="391"/>
      <c r="D173" s="392"/>
      <c r="E173" s="316"/>
      <c r="F173" s="316"/>
      <c r="G173" s="321"/>
      <c r="H173" s="316"/>
      <c r="I173" s="322"/>
      <c r="J173" s="316"/>
      <c r="K173" s="317"/>
      <c r="L173" s="320"/>
      <c r="M173" s="323"/>
      <c r="N173" s="324"/>
      <c r="O173" s="130" t="e">
        <f t="shared" si="2"/>
        <v>#DIV/0!</v>
      </c>
    </row>
    <row r="174" spans="1:15" ht="50.1" hidden="1" customHeight="1" x14ac:dyDescent="0.25">
      <c r="A174" s="133" t="s">
        <v>320</v>
      </c>
      <c r="B174" s="320"/>
      <c r="C174" s="391"/>
      <c r="D174" s="392"/>
      <c r="E174" s="316"/>
      <c r="F174" s="316"/>
      <c r="G174" s="321"/>
      <c r="H174" s="316"/>
      <c r="I174" s="322"/>
      <c r="J174" s="316"/>
      <c r="K174" s="317"/>
      <c r="L174" s="320"/>
      <c r="M174" s="323"/>
      <c r="N174" s="324"/>
      <c r="O174" s="130" t="e">
        <f t="shared" si="2"/>
        <v>#DIV/0!</v>
      </c>
    </row>
    <row r="175" spans="1:15" ht="50.1" hidden="1" customHeight="1" x14ac:dyDescent="0.25">
      <c r="A175" s="133" t="s">
        <v>321</v>
      </c>
      <c r="B175" s="320"/>
      <c r="C175" s="391"/>
      <c r="D175" s="392"/>
      <c r="E175" s="316"/>
      <c r="F175" s="316"/>
      <c r="G175" s="321"/>
      <c r="H175" s="316"/>
      <c r="I175" s="322"/>
      <c r="J175" s="316"/>
      <c r="K175" s="317"/>
      <c r="L175" s="320"/>
      <c r="M175" s="323"/>
      <c r="N175" s="324"/>
      <c r="O175" s="130" t="e">
        <f t="shared" si="2"/>
        <v>#DIV/0!</v>
      </c>
    </row>
    <row r="176" spans="1:15" ht="50.1" hidden="1" customHeight="1" x14ac:dyDescent="0.25">
      <c r="A176" s="134" t="s">
        <v>322</v>
      </c>
      <c r="B176" s="320"/>
      <c r="C176" s="391"/>
      <c r="D176" s="392"/>
      <c r="E176" s="316"/>
      <c r="F176" s="316"/>
      <c r="G176" s="321"/>
      <c r="H176" s="316"/>
      <c r="I176" s="322"/>
      <c r="J176" s="316"/>
      <c r="K176" s="317"/>
      <c r="L176" s="320"/>
      <c r="M176" s="323"/>
      <c r="N176" s="324"/>
      <c r="O176" s="130" t="e">
        <f t="shared" si="2"/>
        <v>#DIV/0!</v>
      </c>
    </row>
    <row r="177" spans="1:15" ht="50.1" hidden="1" customHeight="1" x14ac:dyDescent="0.25">
      <c r="A177" s="133" t="s">
        <v>323</v>
      </c>
      <c r="B177" s="320"/>
      <c r="C177" s="391"/>
      <c r="D177" s="392"/>
      <c r="E177" s="316"/>
      <c r="F177" s="316"/>
      <c r="G177" s="321"/>
      <c r="H177" s="316"/>
      <c r="I177" s="322"/>
      <c r="J177" s="316"/>
      <c r="K177" s="317"/>
      <c r="L177" s="320"/>
      <c r="M177" s="323"/>
      <c r="N177" s="324"/>
      <c r="O177" s="130" t="e">
        <f t="shared" si="2"/>
        <v>#DIV/0!</v>
      </c>
    </row>
    <row r="178" spans="1:15" ht="50.1" hidden="1" customHeight="1" x14ac:dyDescent="0.25">
      <c r="A178" s="133" t="s">
        <v>324</v>
      </c>
      <c r="B178" s="320"/>
      <c r="C178" s="391"/>
      <c r="D178" s="392"/>
      <c r="E178" s="316"/>
      <c r="F178" s="316"/>
      <c r="G178" s="321"/>
      <c r="H178" s="316"/>
      <c r="I178" s="322"/>
      <c r="J178" s="316"/>
      <c r="K178" s="317"/>
      <c r="L178" s="320"/>
      <c r="M178" s="323"/>
      <c r="N178" s="324"/>
      <c r="O178" s="130" t="e">
        <f t="shared" si="2"/>
        <v>#DIV/0!</v>
      </c>
    </row>
    <row r="179" spans="1:15" ht="50.1" hidden="1" customHeight="1" x14ac:dyDescent="0.25">
      <c r="A179" s="133" t="s">
        <v>325</v>
      </c>
      <c r="B179" s="320"/>
      <c r="C179" s="391"/>
      <c r="D179" s="392"/>
      <c r="E179" s="316"/>
      <c r="F179" s="316"/>
      <c r="G179" s="321"/>
      <c r="H179" s="316"/>
      <c r="I179" s="322"/>
      <c r="J179" s="316"/>
      <c r="K179" s="317"/>
      <c r="L179" s="320"/>
      <c r="M179" s="323"/>
      <c r="N179" s="324"/>
      <c r="O179" s="130" t="e">
        <f t="shared" si="2"/>
        <v>#DIV/0!</v>
      </c>
    </row>
    <row r="180" spans="1:15" ht="50.1" hidden="1" customHeight="1" x14ac:dyDescent="0.25">
      <c r="A180" s="133" t="s">
        <v>326</v>
      </c>
      <c r="B180" s="320"/>
      <c r="C180" s="391"/>
      <c r="D180" s="392"/>
      <c r="E180" s="316"/>
      <c r="F180" s="316"/>
      <c r="G180" s="321"/>
      <c r="H180" s="316"/>
      <c r="I180" s="322"/>
      <c r="J180" s="316"/>
      <c r="K180" s="317"/>
      <c r="L180" s="320"/>
      <c r="M180" s="323"/>
      <c r="N180" s="324"/>
      <c r="O180" s="130" t="e">
        <f t="shared" si="2"/>
        <v>#DIV/0!</v>
      </c>
    </row>
    <row r="181" spans="1:15" ht="50.1" hidden="1" customHeight="1" x14ac:dyDescent="0.25">
      <c r="A181" s="134" t="s">
        <v>327</v>
      </c>
      <c r="B181" s="320"/>
      <c r="C181" s="391"/>
      <c r="D181" s="392"/>
      <c r="E181" s="316"/>
      <c r="F181" s="316"/>
      <c r="G181" s="321"/>
      <c r="H181" s="316"/>
      <c r="I181" s="322"/>
      <c r="J181" s="316"/>
      <c r="K181" s="317"/>
      <c r="L181" s="320"/>
      <c r="M181" s="323"/>
      <c r="N181" s="324"/>
      <c r="O181" s="130" t="e">
        <f t="shared" si="2"/>
        <v>#DIV/0!</v>
      </c>
    </row>
    <row r="182" spans="1:15" ht="50.1" hidden="1" customHeight="1" x14ac:dyDescent="0.25">
      <c r="A182" s="133" t="s">
        <v>328</v>
      </c>
      <c r="B182" s="320"/>
      <c r="C182" s="391"/>
      <c r="D182" s="392"/>
      <c r="E182" s="316"/>
      <c r="F182" s="316"/>
      <c r="G182" s="321"/>
      <c r="H182" s="316"/>
      <c r="I182" s="322"/>
      <c r="J182" s="316"/>
      <c r="K182" s="317"/>
      <c r="L182" s="320"/>
      <c r="M182" s="323"/>
      <c r="N182" s="324"/>
      <c r="O182" s="130" t="e">
        <f t="shared" si="2"/>
        <v>#DIV/0!</v>
      </c>
    </row>
    <row r="183" spans="1:15" ht="50.1" hidden="1" customHeight="1" x14ac:dyDescent="0.25">
      <c r="A183" s="133" t="s">
        <v>329</v>
      </c>
      <c r="B183" s="320"/>
      <c r="C183" s="391"/>
      <c r="D183" s="392"/>
      <c r="E183" s="316"/>
      <c r="F183" s="316"/>
      <c r="G183" s="321"/>
      <c r="H183" s="316"/>
      <c r="I183" s="322"/>
      <c r="J183" s="316"/>
      <c r="K183" s="317"/>
      <c r="L183" s="320"/>
      <c r="M183" s="323"/>
      <c r="N183" s="324"/>
      <c r="O183" s="130" t="e">
        <f t="shared" si="2"/>
        <v>#DIV/0!</v>
      </c>
    </row>
    <row r="184" spans="1:15" ht="50.1" hidden="1" customHeight="1" x14ac:dyDescent="0.25">
      <c r="A184" s="134" t="s">
        <v>330</v>
      </c>
      <c r="B184" s="320"/>
      <c r="C184" s="391"/>
      <c r="D184" s="392"/>
      <c r="E184" s="316"/>
      <c r="F184" s="316"/>
      <c r="G184" s="321"/>
      <c r="H184" s="316"/>
      <c r="I184" s="322"/>
      <c r="J184" s="316"/>
      <c r="K184" s="317"/>
      <c r="L184" s="320"/>
      <c r="M184" s="323"/>
      <c r="N184" s="324"/>
      <c r="O184" s="130" t="e">
        <f t="shared" si="2"/>
        <v>#DIV/0!</v>
      </c>
    </row>
    <row r="185" spans="1:15" ht="50.1" hidden="1" customHeight="1" x14ac:dyDescent="0.25">
      <c r="A185" s="133" t="s">
        <v>331</v>
      </c>
      <c r="B185" s="320"/>
      <c r="C185" s="391"/>
      <c r="D185" s="392"/>
      <c r="E185" s="316"/>
      <c r="F185" s="316"/>
      <c r="G185" s="321"/>
      <c r="H185" s="316"/>
      <c r="I185" s="322"/>
      <c r="J185" s="316"/>
      <c r="K185" s="317"/>
      <c r="L185" s="320"/>
      <c r="M185" s="323"/>
      <c r="N185" s="324"/>
      <c r="O185" s="130" t="e">
        <f t="shared" si="2"/>
        <v>#DIV/0!</v>
      </c>
    </row>
    <row r="186" spans="1:15" ht="50.1" hidden="1" customHeight="1" collapsed="1" x14ac:dyDescent="0.25">
      <c r="A186" s="133" t="s">
        <v>332</v>
      </c>
      <c r="B186" s="320"/>
      <c r="C186" s="391"/>
      <c r="D186" s="392"/>
      <c r="E186" s="316"/>
      <c r="F186" s="316"/>
      <c r="G186" s="321"/>
      <c r="H186" s="316"/>
      <c r="I186" s="322"/>
      <c r="J186" s="316"/>
      <c r="K186" s="317"/>
      <c r="L186" s="320"/>
      <c r="M186" s="323"/>
      <c r="N186" s="324"/>
      <c r="O186" s="130" t="e">
        <f t="shared" si="2"/>
        <v>#DIV/0!</v>
      </c>
    </row>
    <row r="187" spans="1:15" ht="50.1" hidden="1" customHeight="1" x14ac:dyDescent="0.25">
      <c r="A187" s="134" t="s">
        <v>333</v>
      </c>
      <c r="B187" s="320"/>
      <c r="C187" s="391"/>
      <c r="D187" s="392"/>
      <c r="E187" s="316"/>
      <c r="F187" s="316"/>
      <c r="G187" s="321"/>
      <c r="H187" s="316"/>
      <c r="I187" s="322"/>
      <c r="J187" s="316"/>
      <c r="K187" s="317"/>
      <c r="L187" s="320"/>
      <c r="M187" s="323"/>
      <c r="N187" s="324"/>
      <c r="O187" s="130" t="e">
        <f t="shared" si="2"/>
        <v>#DIV/0!</v>
      </c>
    </row>
    <row r="188" spans="1:15" ht="50.1" hidden="1" customHeight="1" x14ac:dyDescent="0.25">
      <c r="A188" s="133" t="s">
        <v>334</v>
      </c>
      <c r="B188" s="320"/>
      <c r="C188" s="391"/>
      <c r="D188" s="392"/>
      <c r="E188" s="316"/>
      <c r="F188" s="316"/>
      <c r="G188" s="321"/>
      <c r="H188" s="316"/>
      <c r="I188" s="322"/>
      <c r="J188" s="316"/>
      <c r="K188" s="317"/>
      <c r="L188" s="320"/>
      <c r="M188" s="323"/>
      <c r="N188" s="324"/>
      <c r="O188" s="130" t="e">
        <f t="shared" si="2"/>
        <v>#DIV/0!</v>
      </c>
    </row>
    <row r="189" spans="1:15" ht="50.1" hidden="1" customHeight="1" x14ac:dyDescent="0.25">
      <c r="A189" s="133" t="s">
        <v>335</v>
      </c>
      <c r="B189" s="320"/>
      <c r="C189" s="391"/>
      <c r="D189" s="392"/>
      <c r="E189" s="316"/>
      <c r="F189" s="316"/>
      <c r="G189" s="321"/>
      <c r="H189" s="316"/>
      <c r="I189" s="322"/>
      <c r="J189" s="316"/>
      <c r="K189" s="317"/>
      <c r="L189" s="320"/>
      <c r="M189" s="323"/>
      <c r="N189" s="324"/>
      <c r="O189" s="130" t="e">
        <f t="shared" si="2"/>
        <v>#DIV/0!</v>
      </c>
    </row>
    <row r="190" spans="1:15" ht="50.1" hidden="1" customHeight="1" x14ac:dyDescent="0.25">
      <c r="A190" s="134" t="s">
        <v>336</v>
      </c>
      <c r="B190" s="320"/>
      <c r="C190" s="391"/>
      <c r="D190" s="392"/>
      <c r="E190" s="316"/>
      <c r="F190" s="316"/>
      <c r="G190" s="321"/>
      <c r="H190" s="316"/>
      <c r="I190" s="322"/>
      <c r="J190" s="316"/>
      <c r="K190" s="317"/>
      <c r="L190" s="320"/>
      <c r="M190" s="323"/>
      <c r="N190" s="324"/>
      <c r="O190" s="130" t="e">
        <f t="shared" si="2"/>
        <v>#DIV/0!</v>
      </c>
    </row>
    <row r="191" spans="1:15" ht="50.1" hidden="1" customHeight="1" x14ac:dyDescent="0.25">
      <c r="A191" s="133" t="s">
        <v>337</v>
      </c>
      <c r="B191" s="320"/>
      <c r="C191" s="391"/>
      <c r="D191" s="392"/>
      <c r="E191" s="316"/>
      <c r="F191" s="316"/>
      <c r="G191" s="321"/>
      <c r="H191" s="316"/>
      <c r="I191" s="322"/>
      <c r="J191" s="316"/>
      <c r="K191" s="317"/>
      <c r="L191" s="320"/>
      <c r="M191" s="323"/>
      <c r="N191" s="324"/>
      <c r="O191" s="130" t="e">
        <f t="shared" si="2"/>
        <v>#DIV/0!</v>
      </c>
    </row>
    <row r="192" spans="1:15" ht="50.1" hidden="1" customHeight="1" x14ac:dyDescent="0.25">
      <c r="A192" s="133" t="s">
        <v>338</v>
      </c>
      <c r="B192" s="320"/>
      <c r="C192" s="391"/>
      <c r="D192" s="392"/>
      <c r="E192" s="316"/>
      <c r="F192" s="316"/>
      <c r="G192" s="321"/>
      <c r="H192" s="316"/>
      <c r="I192" s="322"/>
      <c r="J192" s="316"/>
      <c r="K192" s="317"/>
      <c r="L192" s="320"/>
      <c r="M192" s="323"/>
      <c r="N192" s="324"/>
      <c r="O192" s="130" t="e">
        <f t="shared" si="2"/>
        <v>#DIV/0!</v>
      </c>
    </row>
    <row r="193" spans="1:15" ht="50.1" hidden="1" customHeight="1" x14ac:dyDescent="0.25">
      <c r="A193" s="134" t="s">
        <v>339</v>
      </c>
      <c r="B193" s="320"/>
      <c r="C193" s="391"/>
      <c r="D193" s="392"/>
      <c r="E193" s="316"/>
      <c r="F193" s="316"/>
      <c r="G193" s="321"/>
      <c r="H193" s="316"/>
      <c r="I193" s="322"/>
      <c r="J193" s="316"/>
      <c r="K193" s="317"/>
      <c r="L193" s="320"/>
      <c r="M193" s="323"/>
      <c r="N193" s="324"/>
      <c r="O193" s="130" t="e">
        <f t="shared" si="2"/>
        <v>#DIV/0!</v>
      </c>
    </row>
    <row r="194" spans="1:15" ht="50.1" hidden="1" customHeight="1" x14ac:dyDescent="0.25">
      <c r="A194" s="133" t="s">
        <v>340</v>
      </c>
      <c r="B194" s="320"/>
      <c r="C194" s="391"/>
      <c r="D194" s="392"/>
      <c r="E194" s="316"/>
      <c r="F194" s="316"/>
      <c r="G194" s="321"/>
      <c r="H194" s="316"/>
      <c r="I194" s="322"/>
      <c r="J194" s="316"/>
      <c r="K194" s="317"/>
      <c r="L194" s="320"/>
      <c r="M194" s="323"/>
      <c r="N194" s="324"/>
      <c r="O194" s="130" t="e">
        <f t="shared" si="2"/>
        <v>#DIV/0!</v>
      </c>
    </row>
    <row r="195" spans="1:15" ht="50.1" hidden="1" customHeight="1" x14ac:dyDescent="0.25">
      <c r="A195" s="133" t="s">
        <v>341</v>
      </c>
      <c r="B195" s="320"/>
      <c r="C195" s="391"/>
      <c r="D195" s="392"/>
      <c r="E195" s="316"/>
      <c r="F195" s="316"/>
      <c r="G195" s="321"/>
      <c r="H195" s="316"/>
      <c r="I195" s="322"/>
      <c r="J195" s="316"/>
      <c r="K195" s="317"/>
      <c r="L195" s="320"/>
      <c r="M195" s="323"/>
      <c r="N195" s="324"/>
      <c r="O195" s="130" t="e">
        <f t="shared" si="2"/>
        <v>#DIV/0!</v>
      </c>
    </row>
    <row r="196" spans="1:15" ht="50.1" hidden="1" customHeight="1" x14ac:dyDescent="0.25">
      <c r="A196" s="133" t="s">
        <v>342</v>
      </c>
      <c r="B196" s="320"/>
      <c r="C196" s="391"/>
      <c r="D196" s="392"/>
      <c r="E196" s="316"/>
      <c r="F196" s="316"/>
      <c r="G196" s="321"/>
      <c r="H196" s="316"/>
      <c r="I196" s="322"/>
      <c r="J196" s="316"/>
      <c r="K196" s="317"/>
      <c r="L196" s="320"/>
      <c r="M196" s="323"/>
      <c r="N196" s="324"/>
      <c r="O196" s="130" t="e">
        <f t="shared" si="2"/>
        <v>#DIV/0!</v>
      </c>
    </row>
    <row r="197" spans="1:15" ht="50.1" hidden="1" customHeight="1" x14ac:dyDescent="0.25">
      <c r="A197" s="133" t="s">
        <v>343</v>
      </c>
      <c r="B197" s="320"/>
      <c r="C197" s="391"/>
      <c r="D197" s="392"/>
      <c r="E197" s="316"/>
      <c r="F197" s="316"/>
      <c r="G197" s="321"/>
      <c r="H197" s="316"/>
      <c r="I197" s="322"/>
      <c r="J197" s="316"/>
      <c r="K197" s="317"/>
      <c r="L197" s="320"/>
      <c r="M197" s="323"/>
      <c r="N197" s="324"/>
      <c r="O197" s="130" t="e">
        <f t="shared" si="2"/>
        <v>#DIV/0!</v>
      </c>
    </row>
    <row r="198" spans="1:15" ht="50.1" hidden="1" customHeight="1" x14ac:dyDescent="0.25">
      <c r="A198" s="134" t="s">
        <v>344</v>
      </c>
      <c r="B198" s="320"/>
      <c r="C198" s="391"/>
      <c r="D198" s="392"/>
      <c r="E198" s="316"/>
      <c r="F198" s="316"/>
      <c r="G198" s="321"/>
      <c r="H198" s="316"/>
      <c r="I198" s="322"/>
      <c r="J198" s="316"/>
      <c r="K198" s="317"/>
      <c r="L198" s="320"/>
      <c r="M198" s="323"/>
      <c r="N198" s="324"/>
      <c r="O198" s="130" t="e">
        <f t="shared" si="2"/>
        <v>#DIV/0!</v>
      </c>
    </row>
    <row r="199" spans="1:15" ht="50.1" hidden="1" customHeight="1" x14ac:dyDescent="0.25">
      <c r="A199" s="133" t="s">
        <v>345</v>
      </c>
      <c r="B199" s="320"/>
      <c r="C199" s="391"/>
      <c r="D199" s="392"/>
      <c r="E199" s="316"/>
      <c r="F199" s="316"/>
      <c r="G199" s="321"/>
      <c r="H199" s="316"/>
      <c r="I199" s="322"/>
      <c r="J199" s="316"/>
      <c r="K199" s="317"/>
      <c r="L199" s="320"/>
      <c r="M199" s="323"/>
      <c r="N199" s="324"/>
      <c r="O199" s="130" t="e">
        <f t="shared" si="2"/>
        <v>#DIV/0!</v>
      </c>
    </row>
    <row r="200" spans="1:15" ht="50.1" hidden="1" customHeight="1" x14ac:dyDescent="0.25">
      <c r="A200" s="133" t="s">
        <v>346</v>
      </c>
      <c r="B200" s="320"/>
      <c r="C200" s="391"/>
      <c r="D200" s="392"/>
      <c r="E200" s="316"/>
      <c r="F200" s="316"/>
      <c r="G200" s="321"/>
      <c r="H200" s="316"/>
      <c r="I200" s="322"/>
      <c r="J200" s="316"/>
      <c r="K200" s="317"/>
      <c r="L200" s="320"/>
      <c r="M200" s="323"/>
      <c r="N200" s="324"/>
      <c r="O200" s="130" t="e">
        <f t="shared" si="2"/>
        <v>#DIV/0!</v>
      </c>
    </row>
    <row r="201" spans="1:15" ht="50.1" hidden="1" customHeight="1" x14ac:dyDescent="0.25">
      <c r="A201" s="134" t="s">
        <v>347</v>
      </c>
      <c r="B201" s="320"/>
      <c r="C201" s="391"/>
      <c r="D201" s="392"/>
      <c r="E201" s="316"/>
      <c r="F201" s="316"/>
      <c r="G201" s="321"/>
      <c r="H201" s="316"/>
      <c r="I201" s="322"/>
      <c r="J201" s="316"/>
      <c r="K201" s="317"/>
      <c r="L201" s="320"/>
      <c r="M201" s="323"/>
      <c r="N201" s="324"/>
      <c r="O201" s="130" t="e">
        <f t="shared" si="2"/>
        <v>#DIV/0!</v>
      </c>
    </row>
    <row r="202" spans="1:15" ht="50.1" hidden="1" customHeight="1" x14ac:dyDescent="0.25">
      <c r="A202" s="133" t="s">
        <v>348</v>
      </c>
      <c r="B202" s="320"/>
      <c r="C202" s="391"/>
      <c r="D202" s="392"/>
      <c r="E202" s="316"/>
      <c r="F202" s="316"/>
      <c r="G202" s="321"/>
      <c r="H202" s="316"/>
      <c r="I202" s="322"/>
      <c r="J202" s="316"/>
      <c r="K202" s="317"/>
      <c r="L202" s="320"/>
      <c r="M202" s="323"/>
      <c r="N202" s="324"/>
      <c r="O202" s="130" t="e">
        <f t="shared" ref="O202:O265" si="3">IF(N202&lt;0,0,1-(N202/M202))</f>
        <v>#DIV/0!</v>
      </c>
    </row>
    <row r="203" spans="1:15" ht="50.1" hidden="1" customHeight="1" x14ac:dyDescent="0.25">
      <c r="A203" s="133" t="s">
        <v>349</v>
      </c>
      <c r="B203" s="320"/>
      <c r="C203" s="391"/>
      <c r="D203" s="392"/>
      <c r="E203" s="316"/>
      <c r="F203" s="316"/>
      <c r="G203" s="321"/>
      <c r="H203" s="316"/>
      <c r="I203" s="322"/>
      <c r="J203" s="316"/>
      <c r="K203" s="317"/>
      <c r="L203" s="320"/>
      <c r="M203" s="323"/>
      <c r="N203" s="324"/>
      <c r="O203" s="130" t="e">
        <f t="shared" si="3"/>
        <v>#DIV/0!</v>
      </c>
    </row>
    <row r="204" spans="1:15" ht="50.1" hidden="1" customHeight="1" x14ac:dyDescent="0.25">
      <c r="A204" s="134" t="s">
        <v>350</v>
      </c>
      <c r="B204" s="320"/>
      <c r="C204" s="391"/>
      <c r="D204" s="392"/>
      <c r="E204" s="316"/>
      <c r="F204" s="316"/>
      <c r="G204" s="321"/>
      <c r="H204" s="316"/>
      <c r="I204" s="322"/>
      <c r="J204" s="316"/>
      <c r="K204" s="317"/>
      <c r="L204" s="320"/>
      <c r="M204" s="323"/>
      <c r="N204" s="324"/>
      <c r="O204" s="130" t="e">
        <f t="shared" si="3"/>
        <v>#DIV/0!</v>
      </c>
    </row>
    <row r="205" spans="1:15" ht="50.1" hidden="1" customHeight="1" x14ac:dyDescent="0.25">
      <c r="A205" s="133" t="s">
        <v>351</v>
      </c>
      <c r="B205" s="320"/>
      <c r="C205" s="391"/>
      <c r="D205" s="392"/>
      <c r="E205" s="316"/>
      <c r="F205" s="316"/>
      <c r="G205" s="321"/>
      <c r="H205" s="316"/>
      <c r="I205" s="322"/>
      <c r="J205" s="316"/>
      <c r="K205" s="317"/>
      <c r="L205" s="320"/>
      <c r="M205" s="323"/>
      <c r="N205" s="324"/>
      <c r="O205" s="130" t="e">
        <f t="shared" si="3"/>
        <v>#DIV/0!</v>
      </c>
    </row>
    <row r="206" spans="1:15" ht="50.1" hidden="1" customHeight="1" x14ac:dyDescent="0.25">
      <c r="A206" s="133" t="s">
        <v>352</v>
      </c>
      <c r="B206" s="320"/>
      <c r="C206" s="391"/>
      <c r="D206" s="392"/>
      <c r="E206" s="316"/>
      <c r="F206" s="316"/>
      <c r="G206" s="321"/>
      <c r="H206" s="316"/>
      <c r="I206" s="322"/>
      <c r="J206" s="316"/>
      <c r="K206" s="317"/>
      <c r="L206" s="320"/>
      <c r="M206" s="323"/>
      <c r="N206" s="324"/>
      <c r="O206" s="130" t="e">
        <f t="shared" si="3"/>
        <v>#DIV/0!</v>
      </c>
    </row>
    <row r="207" spans="1:15" ht="50.1" hidden="1" customHeight="1" collapsed="1" x14ac:dyDescent="0.25">
      <c r="A207" s="134" t="s">
        <v>353</v>
      </c>
      <c r="B207" s="320"/>
      <c r="C207" s="391"/>
      <c r="D207" s="392"/>
      <c r="E207" s="316"/>
      <c r="F207" s="316"/>
      <c r="G207" s="321"/>
      <c r="H207" s="316"/>
      <c r="I207" s="322"/>
      <c r="J207" s="316"/>
      <c r="K207" s="317"/>
      <c r="L207" s="320"/>
      <c r="M207" s="323"/>
      <c r="N207" s="324"/>
      <c r="O207" s="130" t="e">
        <f t="shared" si="3"/>
        <v>#DIV/0!</v>
      </c>
    </row>
    <row r="208" spans="1:15" ht="50.1" hidden="1" customHeight="1" x14ac:dyDescent="0.25">
      <c r="A208" s="133" t="s">
        <v>354</v>
      </c>
      <c r="B208" s="320"/>
      <c r="C208" s="391"/>
      <c r="D208" s="392"/>
      <c r="E208" s="316"/>
      <c r="F208" s="316"/>
      <c r="G208" s="321"/>
      <c r="H208" s="316"/>
      <c r="I208" s="322"/>
      <c r="J208" s="316"/>
      <c r="K208" s="317"/>
      <c r="L208" s="320"/>
      <c r="M208" s="323"/>
      <c r="N208" s="324"/>
      <c r="O208" s="130" t="e">
        <f t="shared" si="3"/>
        <v>#DIV/0!</v>
      </c>
    </row>
    <row r="209" spans="1:15" ht="50.1" hidden="1" customHeight="1" x14ac:dyDescent="0.25">
      <c r="A209" s="133" t="s">
        <v>355</v>
      </c>
      <c r="B209" s="320"/>
      <c r="C209" s="391"/>
      <c r="D209" s="392"/>
      <c r="E209" s="316"/>
      <c r="F209" s="316"/>
      <c r="G209" s="321"/>
      <c r="H209" s="316"/>
      <c r="I209" s="322"/>
      <c r="J209" s="316"/>
      <c r="K209" s="317"/>
      <c r="L209" s="320"/>
      <c r="M209" s="323"/>
      <c r="N209" s="324"/>
      <c r="O209" s="130" t="e">
        <f t="shared" si="3"/>
        <v>#DIV/0!</v>
      </c>
    </row>
    <row r="210" spans="1:15" ht="50.1" hidden="1" customHeight="1" x14ac:dyDescent="0.25">
      <c r="A210" s="134" t="s">
        <v>356</v>
      </c>
      <c r="B210" s="320"/>
      <c r="C210" s="391"/>
      <c r="D210" s="392"/>
      <c r="E210" s="316"/>
      <c r="F210" s="316"/>
      <c r="G210" s="321"/>
      <c r="H210" s="316"/>
      <c r="I210" s="322"/>
      <c r="J210" s="316"/>
      <c r="K210" s="317"/>
      <c r="L210" s="320"/>
      <c r="M210" s="323"/>
      <c r="N210" s="324"/>
      <c r="O210" s="130" t="e">
        <f t="shared" si="3"/>
        <v>#DIV/0!</v>
      </c>
    </row>
    <row r="211" spans="1:15" ht="50.1" hidden="1" customHeight="1" x14ac:dyDescent="0.25">
      <c r="A211" s="133" t="s">
        <v>357</v>
      </c>
      <c r="B211" s="320"/>
      <c r="C211" s="391"/>
      <c r="D211" s="392"/>
      <c r="E211" s="316"/>
      <c r="F211" s="316"/>
      <c r="G211" s="321"/>
      <c r="H211" s="316"/>
      <c r="I211" s="322"/>
      <c r="J211" s="316"/>
      <c r="K211" s="317"/>
      <c r="L211" s="320"/>
      <c r="M211" s="323"/>
      <c r="N211" s="324"/>
      <c r="O211" s="130" t="e">
        <f t="shared" si="3"/>
        <v>#DIV/0!</v>
      </c>
    </row>
    <row r="212" spans="1:15" ht="50.1" hidden="1" customHeight="1" x14ac:dyDescent="0.25">
      <c r="A212" s="133" t="s">
        <v>358</v>
      </c>
      <c r="B212" s="320"/>
      <c r="C212" s="391"/>
      <c r="D212" s="392"/>
      <c r="E212" s="316"/>
      <c r="F212" s="316"/>
      <c r="G212" s="321"/>
      <c r="H212" s="316"/>
      <c r="I212" s="322"/>
      <c r="J212" s="316"/>
      <c r="K212" s="317"/>
      <c r="L212" s="320"/>
      <c r="M212" s="323"/>
      <c r="N212" s="324"/>
      <c r="O212" s="130" t="e">
        <f t="shared" si="3"/>
        <v>#DIV/0!</v>
      </c>
    </row>
    <row r="213" spans="1:15" ht="50.1" hidden="1" customHeight="1" x14ac:dyDescent="0.25">
      <c r="A213" s="133" t="s">
        <v>359</v>
      </c>
      <c r="B213" s="320"/>
      <c r="C213" s="391"/>
      <c r="D213" s="392"/>
      <c r="E213" s="316"/>
      <c r="F213" s="316"/>
      <c r="G213" s="321"/>
      <c r="H213" s="316"/>
      <c r="I213" s="322"/>
      <c r="J213" s="316"/>
      <c r="K213" s="317"/>
      <c r="L213" s="320"/>
      <c r="M213" s="323"/>
      <c r="N213" s="324"/>
      <c r="O213" s="130" t="e">
        <f t="shared" si="3"/>
        <v>#DIV/0!</v>
      </c>
    </row>
    <row r="214" spans="1:15" ht="50.1" hidden="1" customHeight="1" x14ac:dyDescent="0.25">
      <c r="A214" s="133" t="s">
        <v>360</v>
      </c>
      <c r="B214" s="320"/>
      <c r="C214" s="391"/>
      <c r="D214" s="392"/>
      <c r="E214" s="316"/>
      <c r="F214" s="316"/>
      <c r="G214" s="321"/>
      <c r="H214" s="316"/>
      <c r="I214" s="322"/>
      <c r="J214" s="316"/>
      <c r="K214" s="317"/>
      <c r="L214" s="320"/>
      <c r="M214" s="323"/>
      <c r="N214" s="324"/>
      <c r="O214" s="130" t="e">
        <f t="shared" si="3"/>
        <v>#DIV/0!</v>
      </c>
    </row>
    <row r="215" spans="1:15" ht="50.1" hidden="1" customHeight="1" x14ac:dyDescent="0.25">
      <c r="A215" s="134" t="s">
        <v>361</v>
      </c>
      <c r="B215" s="320"/>
      <c r="C215" s="391"/>
      <c r="D215" s="392"/>
      <c r="E215" s="316"/>
      <c r="F215" s="316"/>
      <c r="G215" s="321"/>
      <c r="H215" s="316"/>
      <c r="I215" s="322"/>
      <c r="J215" s="316"/>
      <c r="K215" s="317"/>
      <c r="L215" s="320"/>
      <c r="M215" s="323"/>
      <c r="N215" s="324"/>
      <c r="O215" s="130" t="e">
        <f t="shared" si="3"/>
        <v>#DIV/0!</v>
      </c>
    </row>
    <row r="216" spans="1:15" ht="50.1" hidden="1" customHeight="1" x14ac:dyDescent="0.25">
      <c r="A216" s="133" t="s">
        <v>362</v>
      </c>
      <c r="B216" s="320"/>
      <c r="C216" s="391"/>
      <c r="D216" s="392"/>
      <c r="E216" s="316"/>
      <c r="F216" s="316"/>
      <c r="G216" s="321"/>
      <c r="H216" s="316"/>
      <c r="I216" s="322"/>
      <c r="J216" s="316"/>
      <c r="K216" s="317"/>
      <c r="L216" s="320"/>
      <c r="M216" s="323"/>
      <c r="N216" s="324"/>
      <c r="O216" s="130" t="e">
        <f t="shared" si="3"/>
        <v>#DIV/0!</v>
      </c>
    </row>
    <row r="217" spans="1:15" ht="50.1" hidden="1" customHeight="1" x14ac:dyDescent="0.25">
      <c r="A217" s="133" t="s">
        <v>363</v>
      </c>
      <c r="B217" s="320"/>
      <c r="C217" s="391"/>
      <c r="D217" s="392"/>
      <c r="E217" s="316"/>
      <c r="F217" s="316"/>
      <c r="G217" s="321"/>
      <c r="H217" s="316"/>
      <c r="I217" s="322"/>
      <c r="J217" s="316"/>
      <c r="K217" s="317"/>
      <c r="L217" s="320"/>
      <c r="M217" s="323"/>
      <c r="N217" s="324"/>
      <c r="O217" s="130" t="e">
        <f t="shared" si="3"/>
        <v>#DIV/0!</v>
      </c>
    </row>
    <row r="218" spans="1:15" ht="50.1" hidden="1" customHeight="1" x14ac:dyDescent="0.25">
      <c r="A218" s="134" t="s">
        <v>364</v>
      </c>
      <c r="B218" s="320"/>
      <c r="C218" s="391"/>
      <c r="D218" s="392"/>
      <c r="E218" s="316"/>
      <c r="F218" s="316"/>
      <c r="G218" s="321"/>
      <c r="H218" s="316"/>
      <c r="I218" s="322"/>
      <c r="J218" s="316"/>
      <c r="K218" s="317"/>
      <c r="L218" s="320"/>
      <c r="M218" s="323"/>
      <c r="N218" s="324"/>
      <c r="O218" s="130" t="e">
        <f t="shared" si="3"/>
        <v>#DIV/0!</v>
      </c>
    </row>
    <row r="219" spans="1:15" ht="50.1" hidden="1" customHeight="1" x14ac:dyDescent="0.25">
      <c r="A219" s="133" t="s">
        <v>365</v>
      </c>
      <c r="B219" s="320"/>
      <c r="C219" s="391"/>
      <c r="D219" s="392"/>
      <c r="E219" s="316"/>
      <c r="F219" s="316"/>
      <c r="G219" s="321"/>
      <c r="H219" s="316"/>
      <c r="I219" s="322"/>
      <c r="J219" s="316"/>
      <c r="K219" s="317"/>
      <c r="L219" s="320"/>
      <c r="M219" s="323"/>
      <c r="N219" s="324"/>
      <c r="O219" s="130" t="e">
        <f t="shared" si="3"/>
        <v>#DIV/0!</v>
      </c>
    </row>
    <row r="220" spans="1:15" ht="50.1" hidden="1" customHeight="1" x14ac:dyDescent="0.25">
      <c r="A220" s="133" t="s">
        <v>366</v>
      </c>
      <c r="B220" s="320"/>
      <c r="C220" s="391"/>
      <c r="D220" s="392"/>
      <c r="E220" s="316"/>
      <c r="F220" s="316"/>
      <c r="G220" s="321"/>
      <c r="H220" s="316"/>
      <c r="I220" s="322"/>
      <c r="J220" s="316"/>
      <c r="K220" s="317"/>
      <c r="L220" s="320"/>
      <c r="M220" s="323"/>
      <c r="N220" s="324"/>
      <c r="O220" s="130" t="e">
        <f t="shared" si="3"/>
        <v>#DIV/0!</v>
      </c>
    </row>
    <row r="221" spans="1:15" ht="50.1" hidden="1" customHeight="1" x14ac:dyDescent="0.25">
      <c r="A221" s="134" t="s">
        <v>367</v>
      </c>
      <c r="B221" s="320"/>
      <c r="C221" s="391"/>
      <c r="D221" s="392"/>
      <c r="E221" s="316"/>
      <c r="F221" s="316"/>
      <c r="G221" s="321"/>
      <c r="H221" s="316"/>
      <c r="I221" s="322"/>
      <c r="J221" s="316"/>
      <c r="K221" s="317"/>
      <c r="L221" s="320"/>
      <c r="M221" s="323"/>
      <c r="N221" s="324"/>
      <c r="O221" s="130" t="e">
        <f t="shared" si="3"/>
        <v>#DIV/0!</v>
      </c>
    </row>
    <row r="222" spans="1:15" ht="50.1" hidden="1" customHeight="1" x14ac:dyDescent="0.25">
      <c r="A222" s="133" t="s">
        <v>368</v>
      </c>
      <c r="B222" s="320"/>
      <c r="C222" s="391"/>
      <c r="D222" s="392"/>
      <c r="E222" s="316"/>
      <c r="F222" s="316"/>
      <c r="G222" s="321"/>
      <c r="H222" s="316"/>
      <c r="I222" s="322"/>
      <c r="J222" s="316"/>
      <c r="K222" s="317"/>
      <c r="L222" s="320"/>
      <c r="M222" s="323"/>
      <c r="N222" s="324"/>
      <c r="O222" s="130" t="e">
        <f t="shared" si="3"/>
        <v>#DIV/0!</v>
      </c>
    </row>
    <row r="223" spans="1:15" ht="50.1" hidden="1" customHeight="1" x14ac:dyDescent="0.25">
      <c r="A223" s="133" t="s">
        <v>369</v>
      </c>
      <c r="B223" s="320"/>
      <c r="C223" s="391"/>
      <c r="D223" s="392"/>
      <c r="E223" s="316"/>
      <c r="F223" s="316"/>
      <c r="G223" s="321"/>
      <c r="H223" s="316"/>
      <c r="I223" s="322"/>
      <c r="J223" s="316"/>
      <c r="K223" s="317"/>
      <c r="L223" s="320"/>
      <c r="M223" s="323"/>
      <c r="N223" s="324"/>
      <c r="O223" s="130" t="e">
        <f t="shared" si="3"/>
        <v>#DIV/0!</v>
      </c>
    </row>
    <row r="224" spans="1:15" ht="50.1" hidden="1" customHeight="1" x14ac:dyDescent="0.25">
      <c r="A224" s="134" t="s">
        <v>370</v>
      </c>
      <c r="B224" s="320"/>
      <c r="C224" s="391"/>
      <c r="D224" s="392"/>
      <c r="E224" s="316"/>
      <c r="F224" s="316"/>
      <c r="G224" s="321"/>
      <c r="H224" s="316"/>
      <c r="I224" s="322"/>
      <c r="J224" s="316"/>
      <c r="K224" s="317"/>
      <c r="L224" s="320"/>
      <c r="M224" s="323"/>
      <c r="N224" s="324"/>
      <c r="O224" s="130" t="e">
        <f t="shared" si="3"/>
        <v>#DIV/0!</v>
      </c>
    </row>
    <row r="225" spans="1:15" ht="50.1" hidden="1" customHeight="1" x14ac:dyDescent="0.25">
      <c r="A225" s="133" t="s">
        <v>371</v>
      </c>
      <c r="B225" s="320"/>
      <c r="C225" s="391"/>
      <c r="D225" s="392"/>
      <c r="E225" s="316"/>
      <c r="F225" s="316"/>
      <c r="G225" s="321"/>
      <c r="H225" s="316"/>
      <c r="I225" s="322"/>
      <c r="J225" s="316"/>
      <c r="K225" s="317"/>
      <c r="L225" s="320"/>
      <c r="M225" s="323"/>
      <c r="N225" s="324"/>
      <c r="O225" s="130" t="e">
        <f t="shared" si="3"/>
        <v>#DIV/0!</v>
      </c>
    </row>
    <row r="226" spans="1:15" ht="50.1" hidden="1" customHeight="1" x14ac:dyDescent="0.25">
      <c r="A226" s="133" t="s">
        <v>372</v>
      </c>
      <c r="B226" s="320"/>
      <c r="C226" s="391"/>
      <c r="D226" s="392"/>
      <c r="E226" s="316"/>
      <c r="F226" s="316"/>
      <c r="G226" s="321"/>
      <c r="H226" s="316"/>
      <c r="I226" s="322"/>
      <c r="J226" s="316"/>
      <c r="K226" s="317"/>
      <c r="L226" s="320"/>
      <c r="M226" s="323"/>
      <c r="N226" s="324"/>
      <c r="O226" s="130" t="e">
        <f t="shared" si="3"/>
        <v>#DIV/0!</v>
      </c>
    </row>
    <row r="227" spans="1:15" ht="50.1" hidden="1" customHeight="1" x14ac:dyDescent="0.25">
      <c r="A227" s="134" t="s">
        <v>373</v>
      </c>
      <c r="B227" s="320"/>
      <c r="C227" s="391"/>
      <c r="D227" s="392"/>
      <c r="E227" s="316"/>
      <c r="F227" s="316"/>
      <c r="G227" s="321"/>
      <c r="H227" s="316"/>
      <c r="I227" s="322"/>
      <c r="J227" s="316"/>
      <c r="K227" s="317"/>
      <c r="L227" s="320"/>
      <c r="M227" s="323"/>
      <c r="N227" s="324"/>
      <c r="O227" s="130" t="e">
        <f t="shared" si="3"/>
        <v>#DIV/0!</v>
      </c>
    </row>
    <row r="228" spans="1:15" ht="50.1" hidden="1" customHeight="1" collapsed="1" x14ac:dyDescent="0.25">
      <c r="A228" s="133" t="s">
        <v>374</v>
      </c>
      <c r="B228" s="320"/>
      <c r="C228" s="391"/>
      <c r="D228" s="392"/>
      <c r="E228" s="316"/>
      <c r="F228" s="316"/>
      <c r="G228" s="321"/>
      <c r="H228" s="316"/>
      <c r="I228" s="322"/>
      <c r="J228" s="316"/>
      <c r="K228" s="317"/>
      <c r="L228" s="320"/>
      <c r="M228" s="323"/>
      <c r="N228" s="324"/>
      <c r="O228" s="130" t="e">
        <f t="shared" si="3"/>
        <v>#DIV/0!</v>
      </c>
    </row>
    <row r="229" spans="1:15" ht="50.1" hidden="1" customHeight="1" x14ac:dyDescent="0.25">
      <c r="A229" s="133" t="s">
        <v>375</v>
      </c>
      <c r="B229" s="320"/>
      <c r="C229" s="391"/>
      <c r="D229" s="392"/>
      <c r="E229" s="316"/>
      <c r="F229" s="316"/>
      <c r="G229" s="321"/>
      <c r="H229" s="316"/>
      <c r="I229" s="322"/>
      <c r="J229" s="316"/>
      <c r="K229" s="317"/>
      <c r="L229" s="320"/>
      <c r="M229" s="323"/>
      <c r="N229" s="324"/>
      <c r="O229" s="130" t="e">
        <f t="shared" si="3"/>
        <v>#DIV/0!</v>
      </c>
    </row>
    <row r="230" spans="1:15" ht="50.1" hidden="1" customHeight="1" x14ac:dyDescent="0.25">
      <c r="A230" s="133" t="s">
        <v>376</v>
      </c>
      <c r="B230" s="320"/>
      <c r="C230" s="391"/>
      <c r="D230" s="392"/>
      <c r="E230" s="316"/>
      <c r="F230" s="316"/>
      <c r="G230" s="321"/>
      <c r="H230" s="316"/>
      <c r="I230" s="322"/>
      <c r="J230" s="316"/>
      <c r="K230" s="317"/>
      <c r="L230" s="320"/>
      <c r="M230" s="323"/>
      <c r="N230" s="324"/>
      <c r="O230" s="130" t="e">
        <f t="shared" si="3"/>
        <v>#DIV/0!</v>
      </c>
    </row>
    <row r="231" spans="1:15" ht="50.1" hidden="1" customHeight="1" x14ac:dyDescent="0.25">
      <c r="A231" s="133" t="s">
        <v>377</v>
      </c>
      <c r="B231" s="320"/>
      <c r="C231" s="391"/>
      <c r="D231" s="392"/>
      <c r="E231" s="316"/>
      <c r="F231" s="316"/>
      <c r="G231" s="321"/>
      <c r="H231" s="316"/>
      <c r="I231" s="322"/>
      <c r="J231" s="316"/>
      <c r="K231" s="317"/>
      <c r="L231" s="320"/>
      <c r="M231" s="323"/>
      <c r="N231" s="324"/>
      <c r="O231" s="130" t="e">
        <f t="shared" si="3"/>
        <v>#DIV/0!</v>
      </c>
    </row>
    <row r="232" spans="1:15" ht="50.1" hidden="1" customHeight="1" x14ac:dyDescent="0.25">
      <c r="A232" s="134" t="s">
        <v>378</v>
      </c>
      <c r="B232" s="320"/>
      <c r="C232" s="391"/>
      <c r="D232" s="392"/>
      <c r="E232" s="316"/>
      <c r="F232" s="316"/>
      <c r="G232" s="321"/>
      <c r="H232" s="316"/>
      <c r="I232" s="322"/>
      <c r="J232" s="316"/>
      <c r="K232" s="317"/>
      <c r="L232" s="320"/>
      <c r="M232" s="323"/>
      <c r="N232" s="324"/>
      <c r="O232" s="130" t="e">
        <f t="shared" si="3"/>
        <v>#DIV/0!</v>
      </c>
    </row>
    <row r="233" spans="1:15" ht="50.1" hidden="1" customHeight="1" x14ac:dyDescent="0.25">
      <c r="A233" s="133" t="s">
        <v>379</v>
      </c>
      <c r="B233" s="320"/>
      <c r="C233" s="391"/>
      <c r="D233" s="392"/>
      <c r="E233" s="316"/>
      <c r="F233" s="316"/>
      <c r="G233" s="321"/>
      <c r="H233" s="316"/>
      <c r="I233" s="322"/>
      <c r="J233" s="316"/>
      <c r="K233" s="317"/>
      <c r="L233" s="320"/>
      <c r="M233" s="323"/>
      <c r="N233" s="324"/>
      <c r="O233" s="130" t="e">
        <f t="shared" si="3"/>
        <v>#DIV/0!</v>
      </c>
    </row>
    <row r="234" spans="1:15" ht="50.1" hidden="1" customHeight="1" x14ac:dyDescent="0.25">
      <c r="A234" s="133" t="s">
        <v>380</v>
      </c>
      <c r="B234" s="320"/>
      <c r="C234" s="391"/>
      <c r="D234" s="392"/>
      <c r="E234" s="316"/>
      <c r="F234" s="316"/>
      <c r="G234" s="321"/>
      <c r="H234" s="316"/>
      <c r="I234" s="322"/>
      <c r="J234" s="316"/>
      <c r="K234" s="317"/>
      <c r="L234" s="320"/>
      <c r="M234" s="323"/>
      <c r="N234" s="324"/>
      <c r="O234" s="130" t="e">
        <f t="shared" si="3"/>
        <v>#DIV/0!</v>
      </c>
    </row>
    <row r="235" spans="1:15" ht="50.1" hidden="1" customHeight="1" x14ac:dyDescent="0.25">
      <c r="A235" s="134" t="s">
        <v>381</v>
      </c>
      <c r="B235" s="320"/>
      <c r="C235" s="391"/>
      <c r="D235" s="392"/>
      <c r="E235" s="316"/>
      <c r="F235" s="316"/>
      <c r="G235" s="321"/>
      <c r="H235" s="316"/>
      <c r="I235" s="322"/>
      <c r="J235" s="316"/>
      <c r="K235" s="317"/>
      <c r="L235" s="320"/>
      <c r="M235" s="323"/>
      <c r="N235" s="324"/>
      <c r="O235" s="130" t="e">
        <f t="shared" si="3"/>
        <v>#DIV/0!</v>
      </c>
    </row>
    <row r="236" spans="1:15" ht="50.1" hidden="1" customHeight="1" x14ac:dyDescent="0.25">
      <c r="A236" s="133" t="s">
        <v>382</v>
      </c>
      <c r="B236" s="320"/>
      <c r="C236" s="391"/>
      <c r="D236" s="392"/>
      <c r="E236" s="316"/>
      <c r="F236" s="316"/>
      <c r="G236" s="321"/>
      <c r="H236" s="316"/>
      <c r="I236" s="322"/>
      <c r="J236" s="316"/>
      <c r="K236" s="317"/>
      <c r="L236" s="320"/>
      <c r="M236" s="323"/>
      <c r="N236" s="324"/>
      <c r="O236" s="130" t="e">
        <f t="shared" si="3"/>
        <v>#DIV/0!</v>
      </c>
    </row>
    <row r="237" spans="1:15" ht="50.1" hidden="1" customHeight="1" x14ac:dyDescent="0.25">
      <c r="A237" s="133" t="s">
        <v>383</v>
      </c>
      <c r="B237" s="320"/>
      <c r="C237" s="391"/>
      <c r="D237" s="392"/>
      <c r="E237" s="316"/>
      <c r="F237" s="316"/>
      <c r="G237" s="321"/>
      <c r="H237" s="316"/>
      <c r="I237" s="322"/>
      <c r="J237" s="316"/>
      <c r="K237" s="317"/>
      <c r="L237" s="320"/>
      <c r="M237" s="323"/>
      <c r="N237" s="324"/>
      <c r="O237" s="130" t="e">
        <f t="shared" si="3"/>
        <v>#DIV/0!</v>
      </c>
    </row>
    <row r="238" spans="1:15" ht="50.1" hidden="1" customHeight="1" x14ac:dyDescent="0.25">
      <c r="A238" s="134" t="s">
        <v>384</v>
      </c>
      <c r="B238" s="320"/>
      <c r="C238" s="391"/>
      <c r="D238" s="392"/>
      <c r="E238" s="316"/>
      <c r="F238" s="316"/>
      <c r="G238" s="321"/>
      <c r="H238" s="316"/>
      <c r="I238" s="322"/>
      <c r="J238" s="316"/>
      <c r="K238" s="317"/>
      <c r="L238" s="320"/>
      <c r="M238" s="323"/>
      <c r="N238" s="324"/>
      <c r="O238" s="130" t="e">
        <f t="shared" si="3"/>
        <v>#DIV/0!</v>
      </c>
    </row>
    <row r="239" spans="1:15" ht="50.1" hidden="1" customHeight="1" x14ac:dyDescent="0.25">
      <c r="A239" s="133" t="s">
        <v>385</v>
      </c>
      <c r="B239" s="320"/>
      <c r="C239" s="391"/>
      <c r="D239" s="392"/>
      <c r="E239" s="316"/>
      <c r="F239" s="316"/>
      <c r="G239" s="321"/>
      <c r="H239" s="316"/>
      <c r="I239" s="322"/>
      <c r="J239" s="316"/>
      <c r="K239" s="317"/>
      <c r="L239" s="320"/>
      <c r="M239" s="323"/>
      <c r="N239" s="324"/>
      <c r="O239" s="130" t="e">
        <f t="shared" si="3"/>
        <v>#DIV/0!</v>
      </c>
    </row>
    <row r="240" spans="1:15" ht="50.1" hidden="1" customHeight="1" x14ac:dyDescent="0.25">
      <c r="A240" s="133" t="s">
        <v>386</v>
      </c>
      <c r="B240" s="320"/>
      <c r="C240" s="391"/>
      <c r="D240" s="392"/>
      <c r="E240" s="316"/>
      <c r="F240" s="316"/>
      <c r="G240" s="321"/>
      <c r="H240" s="316"/>
      <c r="I240" s="322"/>
      <c r="J240" s="316"/>
      <c r="K240" s="317"/>
      <c r="L240" s="320"/>
      <c r="M240" s="323"/>
      <c r="N240" s="324"/>
      <c r="O240" s="130" t="e">
        <f t="shared" si="3"/>
        <v>#DIV/0!</v>
      </c>
    </row>
    <row r="241" spans="1:15" ht="50.1" hidden="1" customHeight="1" x14ac:dyDescent="0.25">
      <c r="A241" s="134" t="s">
        <v>387</v>
      </c>
      <c r="B241" s="320"/>
      <c r="C241" s="391"/>
      <c r="D241" s="392"/>
      <c r="E241" s="316"/>
      <c r="F241" s="316"/>
      <c r="G241" s="321"/>
      <c r="H241" s="316"/>
      <c r="I241" s="322"/>
      <c r="J241" s="316"/>
      <c r="K241" s="317"/>
      <c r="L241" s="320"/>
      <c r="M241" s="323"/>
      <c r="N241" s="324"/>
      <c r="O241" s="130" t="e">
        <f t="shared" si="3"/>
        <v>#DIV/0!</v>
      </c>
    </row>
    <row r="242" spans="1:15" ht="50.1" hidden="1" customHeight="1" x14ac:dyDescent="0.25">
      <c r="A242" s="133" t="s">
        <v>388</v>
      </c>
      <c r="B242" s="320"/>
      <c r="C242" s="391"/>
      <c r="D242" s="392"/>
      <c r="E242" s="316"/>
      <c r="F242" s="316"/>
      <c r="G242" s="321"/>
      <c r="H242" s="316"/>
      <c r="I242" s="322"/>
      <c r="J242" s="316"/>
      <c r="K242" s="317"/>
      <c r="L242" s="320"/>
      <c r="M242" s="323"/>
      <c r="N242" s="324"/>
      <c r="O242" s="130" t="e">
        <f t="shared" si="3"/>
        <v>#DIV/0!</v>
      </c>
    </row>
    <row r="243" spans="1:15" ht="50.1" hidden="1" customHeight="1" x14ac:dyDescent="0.25">
      <c r="A243" s="133" t="s">
        <v>389</v>
      </c>
      <c r="B243" s="320"/>
      <c r="C243" s="391"/>
      <c r="D243" s="392"/>
      <c r="E243" s="316"/>
      <c r="F243" s="316"/>
      <c r="G243" s="321"/>
      <c r="H243" s="316"/>
      <c r="I243" s="322"/>
      <c r="J243" s="316"/>
      <c r="K243" s="317"/>
      <c r="L243" s="320"/>
      <c r="M243" s="323"/>
      <c r="N243" s="324"/>
      <c r="O243" s="130" t="e">
        <f t="shared" si="3"/>
        <v>#DIV/0!</v>
      </c>
    </row>
    <row r="244" spans="1:15" ht="50.1" hidden="1" customHeight="1" x14ac:dyDescent="0.25">
      <c r="A244" s="134" t="s">
        <v>390</v>
      </c>
      <c r="B244" s="320"/>
      <c r="C244" s="391"/>
      <c r="D244" s="392"/>
      <c r="E244" s="316"/>
      <c r="F244" s="316"/>
      <c r="G244" s="321"/>
      <c r="H244" s="316"/>
      <c r="I244" s="322"/>
      <c r="J244" s="316"/>
      <c r="K244" s="317"/>
      <c r="L244" s="320"/>
      <c r="M244" s="323"/>
      <c r="N244" s="324"/>
      <c r="O244" s="130" t="e">
        <f t="shared" si="3"/>
        <v>#DIV/0!</v>
      </c>
    </row>
    <row r="245" spans="1:15" ht="50.1" hidden="1" customHeight="1" x14ac:dyDescent="0.25">
      <c r="A245" s="133" t="s">
        <v>391</v>
      </c>
      <c r="B245" s="320"/>
      <c r="C245" s="391"/>
      <c r="D245" s="392"/>
      <c r="E245" s="316"/>
      <c r="F245" s="316"/>
      <c r="G245" s="321"/>
      <c r="H245" s="316"/>
      <c r="I245" s="322"/>
      <c r="J245" s="316"/>
      <c r="K245" s="317"/>
      <c r="L245" s="320"/>
      <c r="M245" s="323"/>
      <c r="N245" s="324"/>
      <c r="O245" s="130" t="e">
        <f t="shared" si="3"/>
        <v>#DIV/0!</v>
      </c>
    </row>
    <row r="246" spans="1:15" ht="50.1" hidden="1" customHeight="1" x14ac:dyDescent="0.25">
      <c r="A246" s="133" t="s">
        <v>392</v>
      </c>
      <c r="B246" s="320"/>
      <c r="C246" s="391"/>
      <c r="D246" s="392"/>
      <c r="E246" s="316"/>
      <c r="F246" s="316"/>
      <c r="G246" s="321"/>
      <c r="H246" s="316"/>
      <c r="I246" s="322"/>
      <c r="J246" s="316"/>
      <c r="K246" s="317"/>
      <c r="L246" s="320"/>
      <c r="M246" s="323"/>
      <c r="N246" s="324"/>
      <c r="O246" s="130" t="e">
        <f t="shared" si="3"/>
        <v>#DIV/0!</v>
      </c>
    </row>
    <row r="247" spans="1:15" ht="50.1" hidden="1" customHeight="1" x14ac:dyDescent="0.25">
      <c r="A247" s="133" t="s">
        <v>393</v>
      </c>
      <c r="B247" s="320"/>
      <c r="C247" s="391"/>
      <c r="D247" s="392"/>
      <c r="E247" s="316"/>
      <c r="F247" s="316"/>
      <c r="G247" s="321"/>
      <c r="H247" s="316"/>
      <c r="I247" s="322"/>
      <c r="J247" s="316"/>
      <c r="K247" s="317"/>
      <c r="L247" s="320"/>
      <c r="M247" s="323"/>
      <c r="N247" s="324"/>
      <c r="O247" s="130" t="e">
        <f t="shared" si="3"/>
        <v>#DIV/0!</v>
      </c>
    </row>
    <row r="248" spans="1:15" ht="50.1" hidden="1" customHeight="1" x14ac:dyDescent="0.25">
      <c r="A248" s="133" t="s">
        <v>394</v>
      </c>
      <c r="B248" s="320"/>
      <c r="C248" s="391"/>
      <c r="D248" s="392"/>
      <c r="E248" s="316"/>
      <c r="F248" s="316"/>
      <c r="G248" s="321"/>
      <c r="H248" s="316"/>
      <c r="I248" s="322"/>
      <c r="J248" s="316"/>
      <c r="K248" s="317"/>
      <c r="L248" s="320"/>
      <c r="M248" s="323"/>
      <c r="N248" s="324"/>
      <c r="O248" s="130" t="e">
        <f t="shared" si="3"/>
        <v>#DIV/0!</v>
      </c>
    </row>
    <row r="249" spans="1:15" ht="50.1" hidden="1" customHeight="1" collapsed="1" x14ac:dyDescent="0.25">
      <c r="A249" s="134" t="s">
        <v>395</v>
      </c>
      <c r="B249" s="320"/>
      <c r="C249" s="391"/>
      <c r="D249" s="392"/>
      <c r="E249" s="316"/>
      <c r="F249" s="316"/>
      <c r="G249" s="321"/>
      <c r="H249" s="316"/>
      <c r="I249" s="322"/>
      <c r="J249" s="316"/>
      <c r="K249" s="317"/>
      <c r="L249" s="320"/>
      <c r="M249" s="323"/>
      <c r="N249" s="324"/>
      <c r="O249" s="130" t="e">
        <f t="shared" si="3"/>
        <v>#DIV/0!</v>
      </c>
    </row>
    <row r="250" spans="1:15" ht="50.1" hidden="1" customHeight="1" x14ac:dyDescent="0.25">
      <c r="A250" s="133" t="s">
        <v>396</v>
      </c>
      <c r="B250" s="320"/>
      <c r="C250" s="391"/>
      <c r="D250" s="392"/>
      <c r="E250" s="316"/>
      <c r="F250" s="316"/>
      <c r="G250" s="321"/>
      <c r="H250" s="316"/>
      <c r="I250" s="322"/>
      <c r="J250" s="316"/>
      <c r="K250" s="317"/>
      <c r="L250" s="320"/>
      <c r="M250" s="323"/>
      <c r="N250" s="324"/>
      <c r="O250" s="130" t="e">
        <f t="shared" si="3"/>
        <v>#DIV/0!</v>
      </c>
    </row>
    <row r="251" spans="1:15" ht="50.1" hidden="1" customHeight="1" x14ac:dyDescent="0.25">
      <c r="A251" s="133" t="s">
        <v>397</v>
      </c>
      <c r="B251" s="320"/>
      <c r="C251" s="391"/>
      <c r="D251" s="392"/>
      <c r="E251" s="316"/>
      <c r="F251" s="316"/>
      <c r="G251" s="321"/>
      <c r="H251" s="316"/>
      <c r="I251" s="322"/>
      <c r="J251" s="316"/>
      <c r="K251" s="317"/>
      <c r="L251" s="320"/>
      <c r="M251" s="323"/>
      <c r="N251" s="324"/>
      <c r="O251" s="130" t="e">
        <f t="shared" si="3"/>
        <v>#DIV/0!</v>
      </c>
    </row>
    <row r="252" spans="1:15" ht="50.1" hidden="1" customHeight="1" x14ac:dyDescent="0.25">
      <c r="A252" s="134" t="s">
        <v>398</v>
      </c>
      <c r="B252" s="320"/>
      <c r="C252" s="391"/>
      <c r="D252" s="392"/>
      <c r="E252" s="316"/>
      <c r="F252" s="316"/>
      <c r="G252" s="321"/>
      <c r="H252" s="316"/>
      <c r="I252" s="322"/>
      <c r="J252" s="316"/>
      <c r="K252" s="317"/>
      <c r="L252" s="320"/>
      <c r="M252" s="323"/>
      <c r="N252" s="324"/>
      <c r="O252" s="130" t="e">
        <f t="shared" si="3"/>
        <v>#DIV/0!</v>
      </c>
    </row>
    <row r="253" spans="1:15" ht="50.1" hidden="1" customHeight="1" x14ac:dyDescent="0.25">
      <c r="A253" s="133" t="s">
        <v>399</v>
      </c>
      <c r="B253" s="320"/>
      <c r="C253" s="391"/>
      <c r="D253" s="392"/>
      <c r="E253" s="316"/>
      <c r="F253" s="316"/>
      <c r="G253" s="321"/>
      <c r="H253" s="316"/>
      <c r="I253" s="322"/>
      <c r="J253" s="316"/>
      <c r="K253" s="317"/>
      <c r="L253" s="320"/>
      <c r="M253" s="323"/>
      <c r="N253" s="324"/>
      <c r="O253" s="130" t="e">
        <f t="shared" si="3"/>
        <v>#DIV/0!</v>
      </c>
    </row>
    <row r="254" spans="1:15" ht="50.1" hidden="1" customHeight="1" x14ac:dyDescent="0.25">
      <c r="A254" s="133" t="s">
        <v>400</v>
      </c>
      <c r="B254" s="320"/>
      <c r="C254" s="391"/>
      <c r="D254" s="392"/>
      <c r="E254" s="316"/>
      <c r="F254" s="316"/>
      <c r="G254" s="321"/>
      <c r="H254" s="316"/>
      <c r="I254" s="322"/>
      <c r="J254" s="316"/>
      <c r="K254" s="317"/>
      <c r="L254" s="320"/>
      <c r="M254" s="323"/>
      <c r="N254" s="324"/>
      <c r="O254" s="130" t="e">
        <f t="shared" si="3"/>
        <v>#DIV/0!</v>
      </c>
    </row>
    <row r="255" spans="1:15" ht="50.1" hidden="1" customHeight="1" x14ac:dyDescent="0.25">
      <c r="A255" s="134" t="s">
        <v>401</v>
      </c>
      <c r="B255" s="320"/>
      <c r="C255" s="391"/>
      <c r="D255" s="392"/>
      <c r="E255" s="316"/>
      <c r="F255" s="316"/>
      <c r="G255" s="321"/>
      <c r="H255" s="316"/>
      <c r="I255" s="322"/>
      <c r="J255" s="316"/>
      <c r="K255" s="317"/>
      <c r="L255" s="320"/>
      <c r="M255" s="323"/>
      <c r="N255" s="324"/>
      <c r="O255" s="130" t="e">
        <f t="shared" si="3"/>
        <v>#DIV/0!</v>
      </c>
    </row>
    <row r="256" spans="1:15" ht="50.1" hidden="1" customHeight="1" x14ac:dyDescent="0.25">
      <c r="A256" s="133" t="s">
        <v>402</v>
      </c>
      <c r="B256" s="320"/>
      <c r="C256" s="391"/>
      <c r="D256" s="392"/>
      <c r="E256" s="316"/>
      <c r="F256" s="316"/>
      <c r="G256" s="321"/>
      <c r="H256" s="316"/>
      <c r="I256" s="322"/>
      <c r="J256" s="316"/>
      <c r="K256" s="317"/>
      <c r="L256" s="320"/>
      <c r="M256" s="323"/>
      <c r="N256" s="324"/>
      <c r="O256" s="130" t="e">
        <f t="shared" si="3"/>
        <v>#DIV/0!</v>
      </c>
    </row>
    <row r="257" spans="1:15" ht="50.1" hidden="1" customHeight="1" x14ac:dyDescent="0.25">
      <c r="A257" s="133" t="s">
        <v>403</v>
      </c>
      <c r="B257" s="320"/>
      <c r="C257" s="391"/>
      <c r="D257" s="392"/>
      <c r="E257" s="316"/>
      <c r="F257" s="316"/>
      <c r="G257" s="321"/>
      <c r="H257" s="316"/>
      <c r="I257" s="322"/>
      <c r="J257" s="316"/>
      <c r="K257" s="317"/>
      <c r="L257" s="320"/>
      <c r="M257" s="323"/>
      <c r="N257" s="324"/>
      <c r="O257" s="130" t="e">
        <f t="shared" si="3"/>
        <v>#DIV/0!</v>
      </c>
    </row>
    <row r="258" spans="1:15" ht="50.1" hidden="1" customHeight="1" x14ac:dyDescent="0.25">
      <c r="A258" s="134" t="s">
        <v>404</v>
      </c>
      <c r="B258" s="320"/>
      <c r="C258" s="391"/>
      <c r="D258" s="392"/>
      <c r="E258" s="316"/>
      <c r="F258" s="316"/>
      <c r="G258" s="321"/>
      <c r="H258" s="316"/>
      <c r="I258" s="322"/>
      <c r="J258" s="316"/>
      <c r="K258" s="317"/>
      <c r="L258" s="320"/>
      <c r="M258" s="323"/>
      <c r="N258" s="324"/>
      <c r="O258" s="130" t="e">
        <f t="shared" si="3"/>
        <v>#DIV/0!</v>
      </c>
    </row>
    <row r="259" spans="1:15" ht="50.1" hidden="1" customHeight="1" x14ac:dyDescent="0.25">
      <c r="A259" s="133" t="s">
        <v>405</v>
      </c>
      <c r="B259" s="320"/>
      <c r="C259" s="391"/>
      <c r="D259" s="392"/>
      <c r="E259" s="316"/>
      <c r="F259" s="316"/>
      <c r="G259" s="321"/>
      <c r="H259" s="316"/>
      <c r="I259" s="322"/>
      <c r="J259" s="316"/>
      <c r="K259" s="317"/>
      <c r="L259" s="320"/>
      <c r="M259" s="323"/>
      <c r="N259" s="324"/>
      <c r="O259" s="130" t="e">
        <f t="shared" si="3"/>
        <v>#DIV/0!</v>
      </c>
    </row>
    <row r="260" spans="1:15" ht="50.1" hidden="1" customHeight="1" x14ac:dyDescent="0.25">
      <c r="A260" s="133" t="s">
        <v>406</v>
      </c>
      <c r="B260" s="320"/>
      <c r="C260" s="391"/>
      <c r="D260" s="392"/>
      <c r="E260" s="316"/>
      <c r="F260" s="316"/>
      <c r="G260" s="321"/>
      <c r="H260" s="316"/>
      <c r="I260" s="322"/>
      <c r="J260" s="316"/>
      <c r="K260" s="317"/>
      <c r="L260" s="320"/>
      <c r="M260" s="323"/>
      <c r="N260" s="324"/>
      <c r="O260" s="130" t="e">
        <f t="shared" si="3"/>
        <v>#DIV/0!</v>
      </c>
    </row>
    <row r="261" spans="1:15" ht="50.1" hidden="1" customHeight="1" x14ac:dyDescent="0.25">
      <c r="A261" s="134" t="s">
        <v>407</v>
      </c>
      <c r="B261" s="320"/>
      <c r="C261" s="391"/>
      <c r="D261" s="392"/>
      <c r="E261" s="316"/>
      <c r="F261" s="316"/>
      <c r="G261" s="321"/>
      <c r="H261" s="316"/>
      <c r="I261" s="322"/>
      <c r="J261" s="316"/>
      <c r="K261" s="317"/>
      <c r="L261" s="320"/>
      <c r="M261" s="323"/>
      <c r="N261" s="324"/>
      <c r="O261" s="130" t="e">
        <f t="shared" si="3"/>
        <v>#DIV/0!</v>
      </c>
    </row>
    <row r="262" spans="1:15" ht="50.1" hidden="1" customHeight="1" x14ac:dyDescent="0.25">
      <c r="A262" s="133" t="s">
        <v>408</v>
      </c>
      <c r="B262" s="320"/>
      <c r="C262" s="391"/>
      <c r="D262" s="392"/>
      <c r="E262" s="316"/>
      <c r="F262" s="316"/>
      <c r="G262" s="321"/>
      <c r="H262" s="316"/>
      <c r="I262" s="322"/>
      <c r="J262" s="316"/>
      <c r="K262" s="317"/>
      <c r="L262" s="320"/>
      <c r="M262" s="323"/>
      <c r="N262" s="324"/>
      <c r="O262" s="130" t="e">
        <f t="shared" si="3"/>
        <v>#DIV/0!</v>
      </c>
    </row>
    <row r="263" spans="1:15" ht="50.1" hidden="1" customHeight="1" x14ac:dyDescent="0.25">
      <c r="A263" s="133" t="s">
        <v>409</v>
      </c>
      <c r="B263" s="320"/>
      <c r="C263" s="391"/>
      <c r="D263" s="392"/>
      <c r="E263" s="316"/>
      <c r="F263" s="316"/>
      <c r="G263" s="321"/>
      <c r="H263" s="316"/>
      <c r="I263" s="322"/>
      <c r="J263" s="316"/>
      <c r="K263" s="317"/>
      <c r="L263" s="320"/>
      <c r="M263" s="323"/>
      <c r="N263" s="324"/>
      <c r="O263" s="130" t="e">
        <f t="shared" si="3"/>
        <v>#DIV/0!</v>
      </c>
    </row>
    <row r="264" spans="1:15" ht="50.1" hidden="1" customHeight="1" x14ac:dyDescent="0.25">
      <c r="A264" s="133" t="s">
        <v>410</v>
      </c>
      <c r="B264" s="320"/>
      <c r="C264" s="391"/>
      <c r="D264" s="392"/>
      <c r="E264" s="316"/>
      <c r="F264" s="316"/>
      <c r="G264" s="321"/>
      <c r="H264" s="316"/>
      <c r="I264" s="322"/>
      <c r="J264" s="316"/>
      <c r="K264" s="317"/>
      <c r="L264" s="320"/>
      <c r="M264" s="323"/>
      <c r="N264" s="324"/>
      <c r="O264" s="130" t="e">
        <f t="shared" si="3"/>
        <v>#DIV/0!</v>
      </c>
    </row>
    <row r="265" spans="1:15" ht="50.1" hidden="1" customHeight="1" x14ac:dyDescent="0.25">
      <c r="A265" s="133" t="s">
        <v>411</v>
      </c>
      <c r="B265" s="320"/>
      <c r="C265" s="391"/>
      <c r="D265" s="392"/>
      <c r="E265" s="316"/>
      <c r="F265" s="316"/>
      <c r="G265" s="321"/>
      <c r="H265" s="316"/>
      <c r="I265" s="322"/>
      <c r="J265" s="316"/>
      <c r="K265" s="317"/>
      <c r="L265" s="320"/>
      <c r="M265" s="323"/>
      <c r="N265" s="324"/>
      <c r="O265" s="130" t="e">
        <f t="shared" si="3"/>
        <v>#DIV/0!</v>
      </c>
    </row>
    <row r="266" spans="1:15" ht="50.1" hidden="1" customHeight="1" x14ac:dyDescent="0.25">
      <c r="A266" s="134" t="s">
        <v>412</v>
      </c>
      <c r="B266" s="320"/>
      <c r="C266" s="391"/>
      <c r="D266" s="392"/>
      <c r="E266" s="316"/>
      <c r="F266" s="316"/>
      <c r="G266" s="321"/>
      <c r="H266" s="316"/>
      <c r="I266" s="322"/>
      <c r="J266" s="316"/>
      <c r="K266" s="317"/>
      <c r="L266" s="320"/>
      <c r="M266" s="323"/>
      <c r="N266" s="324"/>
      <c r="O266" s="130" t="e">
        <f t="shared" ref="O266:O308" si="4">IF(N266&lt;0,0,1-(N266/M266))</f>
        <v>#DIV/0!</v>
      </c>
    </row>
    <row r="267" spans="1:15" ht="50.1" hidden="1" customHeight="1" x14ac:dyDescent="0.25">
      <c r="A267" s="133" t="s">
        <v>413</v>
      </c>
      <c r="B267" s="320"/>
      <c r="C267" s="391"/>
      <c r="D267" s="392"/>
      <c r="E267" s="316"/>
      <c r="F267" s="316"/>
      <c r="G267" s="321"/>
      <c r="H267" s="316"/>
      <c r="I267" s="322"/>
      <c r="J267" s="316"/>
      <c r="K267" s="317"/>
      <c r="L267" s="320"/>
      <c r="M267" s="323"/>
      <c r="N267" s="324"/>
      <c r="O267" s="130" t="e">
        <f t="shared" si="4"/>
        <v>#DIV/0!</v>
      </c>
    </row>
    <row r="268" spans="1:15" ht="50.1" hidden="1" customHeight="1" x14ac:dyDescent="0.25">
      <c r="A268" s="133" t="s">
        <v>414</v>
      </c>
      <c r="B268" s="320"/>
      <c r="C268" s="391"/>
      <c r="D268" s="392"/>
      <c r="E268" s="316"/>
      <c r="F268" s="316"/>
      <c r="G268" s="321"/>
      <c r="H268" s="316"/>
      <c r="I268" s="322"/>
      <c r="J268" s="316"/>
      <c r="K268" s="317"/>
      <c r="L268" s="320"/>
      <c r="M268" s="323"/>
      <c r="N268" s="324"/>
      <c r="O268" s="130" t="e">
        <f t="shared" si="4"/>
        <v>#DIV/0!</v>
      </c>
    </row>
    <row r="269" spans="1:15" ht="50.1" hidden="1" customHeight="1" x14ac:dyDescent="0.25">
      <c r="A269" s="134" t="s">
        <v>415</v>
      </c>
      <c r="B269" s="320"/>
      <c r="C269" s="391"/>
      <c r="D269" s="392"/>
      <c r="E269" s="316"/>
      <c r="F269" s="316"/>
      <c r="G269" s="321"/>
      <c r="H269" s="316"/>
      <c r="I269" s="322"/>
      <c r="J269" s="316"/>
      <c r="K269" s="317"/>
      <c r="L269" s="320"/>
      <c r="M269" s="323"/>
      <c r="N269" s="324"/>
      <c r="O269" s="130" t="e">
        <f t="shared" si="4"/>
        <v>#DIV/0!</v>
      </c>
    </row>
    <row r="270" spans="1:15" ht="49.5" hidden="1" customHeight="1" collapsed="1" x14ac:dyDescent="0.25">
      <c r="A270" s="133" t="s">
        <v>416</v>
      </c>
      <c r="B270" s="320"/>
      <c r="C270" s="391"/>
      <c r="D270" s="392"/>
      <c r="E270" s="316"/>
      <c r="F270" s="316"/>
      <c r="G270" s="321"/>
      <c r="H270" s="316"/>
      <c r="I270" s="322"/>
      <c r="J270" s="316"/>
      <c r="K270" s="317"/>
      <c r="L270" s="320"/>
      <c r="M270" s="323"/>
      <c r="N270" s="324"/>
      <c r="O270" s="130" t="e">
        <f t="shared" si="4"/>
        <v>#DIV/0!</v>
      </c>
    </row>
    <row r="271" spans="1:15" ht="50.1" hidden="1" customHeight="1" x14ac:dyDescent="0.25">
      <c r="A271" s="133" t="s">
        <v>417</v>
      </c>
      <c r="B271" s="320"/>
      <c r="C271" s="391"/>
      <c r="D271" s="392"/>
      <c r="E271" s="316"/>
      <c r="F271" s="316"/>
      <c r="G271" s="321"/>
      <c r="H271" s="316"/>
      <c r="I271" s="322"/>
      <c r="J271" s="316"/>
      <c r="K271" s="317"/>
      <c r="L271" s="320"/>
      <c r="M271" s="323"/>
      <c r="N271" s="324"/>
      <c r="O271" s="130" t="e">
        <f t="shared" si="4"/>
        <v>#DIV/0!</v>
      </c>
    </row>
    <row r="272" spans="1:15" ht="50.1" hidden="1" customHeight="1" x14ac:dyDescent="0.25">
      <c r="A272" s="134" t="s">
        <v>418</v>
      </c>
      <c r="B272" s="320"/>
      <c r="C272" s="391"/>
      <c r="D272" s="392"/>
      <c r="E272" s="316"/>
      <c r="F272" s="316"/>
      <c r="G272" s="321"/>
      <c r="H272" s="316"/>
      <c r="I272" s="322"/>
      <c r="J272" s="316"/>
      <c r="K272" s="317"/>
      <c r="L272" s="320"/>
      <c r="M272" s="323"/>
      <c r="N272" s="324"/>
      <c r="O272" s="130" t="e">
        <f t="shared" si="4"/>
        <v>#DIV/0!</v>
      </c>
    </row>
    <row r="273" spans="1:15" ht="50.1" hidden="1" customHeight="1" x14ac:dyDescent="0.25">
      <c r="A273" s="133" t="s">
        <v>419</v>
      </c>
      <c r="B273" s="320"/>
      <c r="C273" s="391"/>
      <c r="D273" s="392"/>
      <c r="E273" s="316"/>
      <c r="F273" s="316"/>
      <c r="G273" s="321"/>
      <c r="H273" s="316"/>
      <c r="I273" s="322"/>
      <c r="J273" s="316"/>
      <c r="K273" s="317"/>
      <c r="L273" s="320"/>
      <c r="M273" s="323"/>
      <c r="N273" s="324"/>
      <c r="O273" s="130" t="e">
        <f t="shared" si="4"/>
        <v>#DIV/0!</v>
      </c>
    </row>
    <row r="274" spans="1:15" ht="50.1" hidden="1" customHeight="1" x14ac:dyDescent="0.25">
      <c r="A274" s="133" t="s">
        <v>420</v>
      </c>
      <c r="B274" s="320"/>
      <c r="C274" s="391"/>
      <c r="D274" s="392"/>
      <c r="E274" s="316"/>
      <c r="F274" s="316"/>
      <c r="G274" s="321"/>
      <c r="H274" s="316"/>
      <c r="I274" s="322"/>
      <c r="J274" s="316"/>
      <c r="K274" s="317"/>
      <c r="L274" s="320"/>
      <c r="M274" s="323"/>
      <c r="N274" s="324"/>
      <c r="O274" s="130" t="e">
        <f t="shared" si="4"/>
        <v>#DIV/0!</v>
      </c>
    </row>
    <row r="275" spans="1:15" ht="50.1" hidden="1" customHeight="1" x14ac:dyDescent="0.25">
      <c r="A275" s="134" t="s">
        <v>421</v>
      </c>
      <c r="B275" s="320"/>
      <c r="C275" s="391"/>
      <c r="D275" s="392"/>
      <c r="E275" s="316"/>
      <c r="F275" s="316"/>
      <c r="G275" s="321"/>
      <c r="H275" s="316"/>
      <c r="I275" s="322"/>
      <c r="J275" s="316"/>
      <c r="K275" s="317"/>
      <c r="L275" s="320"/>
      <c r="M275" s="323"/>
      <c r="N275" s="324"/>
      <c r="O275" s="130" t="e">
        <f t="shared" si="4"/>
        <v>#DIV/0!</v>
      </c>
    </row>
    <row r="276" spans="1:15" ht="50.1" hidden="1" customHeight="1" x14ac:dyDescent="0.25">
      <c r="A276" s="133" t="s">
        <v>422</v>
      </c>
      <c r="B276" s="320"/>
      <c r="C276" s="391"/>
      <c r="D276" s="392"/>
      <c r="E276" s="316"/>
      <c r="F276" s="316"/>
      <c r="G276" s="321"/>
      <c r="H276" s="316"/>
      <c r="I276" s="322"/>
      <c r="J276" s="316"/>
      <c r="K276" s="317"/>
      <c r="L276" s="320"/>
      <c r="M276" s="323"/>
      <c r="N276" s="324"/>
      <c r="O276" s="130" t="e">
        <f t="shared" si="4"/>
        <v>#DIV/0!</v>
      </c>
    </row>
    <row r="277" spans="1:15" ht="50.1" hidden="1" customHeight="1" x14ac:dyDescent="0.25">
      <c r="A277" s="133" t="s">
        <v>423</v>
      </c>
      <c r="B277" s="320"/>
      <c r="C277" s="391"/>
      <c r="D277" s="392"/>
      <c r="E277" s="316"/>
      <c r="F277" s="316"/>
      <c r="G277" s="321"/>
      <c r="H277" s="316"/>
      <c r="I277" s="322"/>
      <c r="J277" s="316"/>
      <c r="K277" s="317"/>
      <c r="L277" s="320"/>
      <c r="M277" s="323"/>
      <c r="N277" s="324"/>
      <c r="O277" s="130" t="e">
        <f t="shared" si="4"/>
        <v>#DIV/0!</v>
      </c>
    </row>
    <row r="278" spans="1:15" ht="50.1" hidden="1" customHeight="1" x14ac:dyDescent="0.25">
      <c r="A278" s="134" t="s">
        <v>424</v>
      </c>
      <c r="B278" s="320"/>
      <c r="C278" s="391"/>
      <c r="D278" s="392"/>
      <c r="E278" s="316"/>
      <c r="F278" s="316"/>
      <c r="G278" s="321"/>
      <c r="H278" s="316"/>
      <c r="I278" s="322"/>
      <c r="J278" s="316"/>
      <c r="K278" s="317"/>
      <c r="L278" s="320"/>
      <c r="M278" s="323"/>
      <c r="N278" s="324"/>
      <c r="O278" s="130" t="e">
        <f t="shared" si="4"/>
        <v>#DIV/0!</v>
      </c>
    </row>
    <row r="279" spans="1:15" ht="50.1" hidden="1" customHeight="1" x14ac:dyDescent="0.25">
      <c r="A279" s="133" t="s">
        <v>425</v>
      </c>
      <c r="B279" s="320"/>
      <c r="C279" s="391"/>
      <c r="D279" s="392"/>
      <c r="E279" s="316"/>
      <c r="F279" s="316"/>
      <c r="G279" s="321"/>
      <c r="H279" s="316"/>
      <c r="I279" s="322"/>
      <c r="J279" s="316"/>
      <c r="K279" s="317"/>
      <c r="L279" s="320"/>
      <c r="M279" s="323"/>
      <c r="N279" s="324"/>
      <c r="O279" s="130" t="e">
        <f t="shared" si="4"/>
        <v>#DIV/0!</v>
      </c>
    </row>
    <row r="280" spans="1:15" ht="50.1" hidden="1" customHeight="1" x14ac:dyDescent="0.25">
      <c r="A280" s="133" t="s">
        <v>426</v>
      </c>
      <c r="B280" s="320"/>
      <c r="C280" s="391"/>
      <c r="D280" s="392"/>
      <c r="E280" s="316"/>
      <c r="F280" s="316"/>
      <c r="G280" s="321"/>
      <c r="H280" s="316"/>
      <c r="I280" s="322"/>
      <c r="J280" s="316"/>
      <c r="K280" s="317"/>
      <c r="L280" s="320"/>
      <c r="M280" s="323"/>
      <c r="N280" s="324"/>
      <c r="O280" s="130" t="e">
        <f t="shared" si="4"/>
        <v>#DIV/0!</v>
      </c>
    </row>
    <row r="281" spans="1:15" ht="50.1" hidden="1" customHeight="1" x14ac:dyDescent="0.25">
      <c r="A281" s="134" t="s">
        <v>427</v>
      </c>
      <c r="B281" s="320"/>
      <c r="C281" s="391"/>
      <c r="D281" s="392"/>
      <c r="E281" s="316"/>
      <c r="F281" s="316"/>
      <c r="G281" s="321"/>
      <c r="H281" s="316"/>
      <c r="I281" s="322"/>
      <c r="J281" s="316"/>
      <c r="K281" s="317"/>
      <c r="L281" s="320"/>
      <c r="M281" s="323"/>
      <c r="N281" s="324"/>
      <c r="O281" s="130" t="e">
        <f t="shared" si="4"/>
        <v>#DIV/0!</v>
      </c>
    </row>
    <row r="282" spans="1:15" ht="50.1" hidden="1" customHeight="1" x14ac:dyDescent="0.25">
      <c r="A282" s="133" t="s">
        <v>428</v>
      </c>
      <c r="B282" s="320"/>
      <c r="C282" s="391"/>
      <c r="D282" s="392"/>
      <c r="E282" s="316"/>
      <c r="F282" s="316"/>
      <c r="G282" s="321"/>
      <c r="H282" s="316"/>
      <c r="I282" s="322"/>
      <c r="J282" s="316"/>
      <c r="K282" s="317"/>
      <c r="L282" s="320"/>
      <c r="M282" s="323"/>
      <c r="N282" s="324"/>
      <c r="O282" s="130" t="e">
        <f t="shared" si="4"/>
        <v>#DIV/0!</v>
      </c>
    </row>
    <row r="283" spans="1:15" ht="50.1" hidden="1" customHeight="1" x14ac:dyDescent="0.25">
      <c r="A283" s="133" t="s">
        <v>429</v>
      </c>
      <c r="B283" s="320"/>
      <c r="C283" s="391"/>
      <c r="D283" s="392"/>
      <c r="E283" s="316"/>
      <c r="F283" s="316"/>
      <c r="G283" s="321"/>
      <c r="H283" s="316"/>
      <c r="I283" s="322"/>
      <c r="J283" s="316"/>
      <c r="K283" s="317"/>
      <c r="L283" s="320"/>
      <c r="M283" s="323"/>
      <c r="N283" s="324"/>
      <c r="O283" s="130" t="e">
        <f t="shared" si="4"/>
        <v>#DIV/0!</v>
      </c>
    </row>
    <row r="284" spans="1:15" ht="50.1" hidden="1" customHeight="1" x14ac:dyDescent="0.25">
      <c r="A284" s="134" t="s">
        <v>430</v>
      </c>
      <c r="B284" s="320"/>
      <c r="C284" s="391"/>
      <c r="D284" s="392"/>
      <c r="E284" s="316"/>
      <c r="F284" s="316"/>
      <c r="G284" s="321"/>
      <c r="H284" s="316"/>
      <c r="I284" s="322"/>
      <c r="J284" s="316"/>
      <c r="K284" s="317"/>
      <c r="L284" s="320"/>
      <c r="M284" s="323"/>
      <c r="N284" s="324"/>
      <c r="O284" s="130" t="e">
        <f t="shared" si="4"/>
        <v>#DIV/0!</v>
      </c>
    </row>
    <row r="285" spans="1:15" ht="50.1" hidden="1" customHeight="1" x14ac:dyDescent="0.25">
      <c r="A285" s="133" t="s">
        <v>431</v>
      </c>
      <c r="B285" s="320"/>
      <c r="C285" s="391"/>
      <c r="D285" s="392"/>
      <c r="E285" s="316"/>
      <c r="F285" s="316"/>
      <c r="G285" s="321"/>
      <c r="H285" s="316"/>
      <c r="I285" s="322"/>
      <c r="J285" s="316"/>
      <c r="K285" s="317"/>
      <c r="L285" s="320"/>
      <c r="M285" s="323"/>
      <c r="N285" s="324"/>
      <c r="O285" s="130" t="e">
        <f t="shared" si="4"/>
        <v>#DIV/0!</v>
      </c>
    </row>
    <row r="286" spans="1:15" ht="50.1" hidden="1" customHeight="1" x14ac:dyDescent="0.25">
      <c r="A286" s="133" t="s">
        <v>432</v>
      </c>
      <c r="B286" s="320"/>
      <c r="C286" s="391"/>
      <c r="D286" s="392"/>
      <c r="E286" s="316"/>
      <c r="F286" s="316"/>
      <c r="G286" s="321"/>
      <c r="H286" s="316"/>
      <c r="I286" s="322"/>
      <c r="J286" s="316"/>
      <c r="K286" s="317"/>
      <c r="L286" s="320"/>
      <c r="M286" s="323"/>
      <c r="N286" s="324"/>
      <c r="O286" s="130" t="e">
        <f t="shared" si="4"/>
        <v>#DIV/0!</v>
      </c>
    </row>
    <row r="287" spans="1:15" ht="50.1" hidden="1" customHeight="1" x14ac:dyDescent="0.25">
      <c r="A287" s="134" t="s">
        <v>433</v>
      </c>
      <c r="B287" s="320"/>
      <c r="C287" s="391"/>
      <c r="D287" s="392"/>
      <c r="E287" s="316"/>
      <c r="F287" s="316"/>
      <c r="G287" s="321"/>
      <c r="H287" s="316"/>
      <c r="I287" s="322"/>
      <c r="J287" s="316"/>
      <c r="K287" s="317"/>
      <c r="L287" s="320"/>
      <c r="M287" s="323"/>
      <c r="N287" s="324"/>
      <c r="O287" s="130" t="e">
        <f t="shared" si="4"/>
        <v>#DIV/0!</v>
      </c>
    </row>
    <row r="288" spans="1:15" ht="50.1" hidden="1" customHeight="1" x14ac:dyDescent="0.25">
      <c r="A288" s="133" t="s">
        <v>434</v>
      </c>
      <c r="B288" s="320"/>
      <c r="C288" s="391"/>
      <c r="D288" s="392"/>
      <c r="E288" s="316"/>
      <c r="F288" s="316"/>
      <c r="G288" s="321"/>
      <c r="H288" s="316"/>
      <c r="I288" s="322"/>
      <c r="J288" s="316"/>
      <c r="K288" s="317"/>
      <c r="L288" s="320"/>
      <c r="M288" s="323"/>
      <c r="N288" s="324"/>
      <c r="O288" s="130" t="e">
        <f t="shared" si="4"/>
        <v>#DIV/0!</v>
      </c>
    </row>
    <row r="289" spans="1:15" ht="50.1" hidden="1" customHeight="1" x14ac:dyDescent="0.25">
      <c r="A289" s="133" t="s">
        <v>435</v>
      </c>
      <c r="B289" s="320"/>
      <c r="C289" s="391"/>
      <c r="D289" s="392"/>
      <c r="E289" s="316"/>
      <c r="F289" s="316"/>
      <c r="G289" s="321"/>
      <c r="H289" s="316"/>
      <c r="I289" s="322"/>
      <c r="J289" s="316"/>
      <c r="K289" s="317"/>
      <c r="L289" s="320"/>
      <c r="M289" s="323"/>
      <c r="N289" s="324"/>
      <c r="O289" s="130" t="e">
        <f t="shared" si="4"/>
        <v>#DIV/0!</v>
      </c>
    </row>
    <row r="290" spans="1:15" ht="50.1" hidden="1" customHeight="1" x14ac:dyDescent="0.25">
      <c r="A290" s="134" t="s">
        <v>436</v>
      </c>
      <c r="B290" s="320"/>
      <c r="C290" s="391"/>
      <c r="D290" s="392"/>
      <c r="E290" s="316"/>
      <c r="F290" s="316"/>
      <c r="G290" s="321"/>
      <c r="H290" s="316"/>
      <c r="I290" s="322"/>
      <c r="J290" s="316"/>
      <c r="K290" s="317"/>
      <c r="L290" s="320"/>
      <c r="M290" s="323"/>
      <c r="N290" s="324"/>
      <c r="O290" s="130" t="e">
        <f t="shared" si="4"/>
        <v>#DIV/0!</v>
      </c>
    </row>
    <row r="291" spans="1:15" ht="50.1" hidden="1" customHeight="1" x14ac:dyDescent="0.25">
      <c r="A291" s="133" t="s">
        <v>437</v>
      </c>
      <c r="B291" s="320"/>
      <c r="C291" s="391"/>
      <c r="D291" s="392"/>
      <c r="E291" s="316"/>
      <c r="F291" s="316"/>
      <c r="G291" s="321"/>
      <c r="H291" s="316"/>
      <c r="I291" s="322"/>
      <c r="J291" s="316"/>
      <c r="K291" s="317"/>
      <c r="L291" s="320"/>
      <c r="M291" s="323"/>
      <c r="N291" s="324"/>
      <c r="O291" s="130" t="e">
        <f t="shared" si="4"/>
        <v>#DIV/0!</v>
      </c>
    </row>
    <row r="292" spans="1:15" ht="50.1" hidden="1" customHeight="1" x14ac:dyDescent="0.25">
      <c r="A292" s="133" t="s">
        <v>438</v>
      </c>
      <c r="B292" s="320"/>
      <c r="C292" s="391"/>
      <c r="D292" s="392"/>
      <c r="E292" s="316"/>
      <c r="F292" s="316"/>
      <c r="G292" s="321"/>
      <c r="H292" s="316"/>
      <c r="I292" s="322"/>
      <c r="J292" s="316"/>
      <c r="K292" s="317"/>
      <c r="L292" s="320"/>
      <c r="M292" s="323"/>
      <c r="N292" s="324"/>
      <c r="O292" s="130" t="e">
        <f t="shared" si="4"/>
        <v>#DIV/0!</v>
      </c>
    </row>
    <row r="293" spans="1:15" ht="50.1" hidden="1" customHeight="1" x14ac:dyDescent="0.25">
      <c r="A293" s="134" t="s">
        <v>439</v>
      </c>
      <c r="B293" s="320"/>
      <c r="C293" s="391"/>
      <c r="D293" s="392"/>
      <c r="E293" s="316"/>
      <c r="F293" s="316"/>
      <c r="G293" s="321"/>
      <c r="H293" s="316"/>
      <c r="I293" s="322"/>
      <c r="J293" s="316"/>
      <c r="K293" s="317"/>
      <c r="L293" s="320"/>
      <c r="M293" s="323"/>
      <c r="N293" s="324"/>
      <c r="O293" s="130" t="e">
        <f t="shared" si="4"/>
        <v>#DIV/0!</v>
      </c>
    </row>
    <row r="294" spans="1:15" ht="50.1" hidden="1" customHeight="1" x14ac:dyDescent="0.25">
      <c r="A294" s="133" t="s">
        <v>440</v>
      </c>
      <c r="B294" s="320"/>
      <c r="C294" s="391"/>
      <c r="D294" s="392"/>
      <c r="E294" s="316"/>
      <c r="F294" s="316"/>
      <c r="G294" s="321"/>
      <c r="H294" s="316"/>
      <c r="I294" s="322"/>
      <c r="J294" s="316"/>
      <c r="K294" s="317"/>
      <c r="L294" s="320"/>
      <c r="M294" s="323"/>
      <c r="N294" s="324"/>
      <c r="O294" s="130" t="e">
        <f t="shared" si="4"/>
        <v>#DIV/0!</v>
      </c>
    </row>
    <row r="295" spans="1:15" ht="50.1" hidden="1" customHeight="1" x14ac:dyDescent="0.25">
      <c r="A295" s="133" t="s">
        <v>441</v>
      </c>
      <c r="B295" s="320"/>
      <c r="C295" s="391"/>
      <c r="D295" s="392"/>
      <c r="E295" s="316"/>
      <c r="F295" s="316"/>
      <c r="G295" s="321"/>
      <c r="H295" s="316"/>
      <c r="I295" s="322"/>
      <c r="J295" s="316"/>
      <c r="K295" s="317"/>
      <c r="L295" s="320"/>
      <c r="M295" s="323"/>
      <c r="N295" s="324"/>
      <c r="O295" s="130" t="e">
        <f t="shared" si="4"/>
        <v>#DIV/0!</v>
      </c>
    </row>
    <row r="296" spans="1:15" ht="50.1" hidden="1" customHeight="1" x14ac:dyDescent="0.25">
      <c r="A296" s="134" t="s">
        <v>442</v>
      </c>
      <c r="B296" s="320"/>
      <c r="C296" s="391"/>
      <c r="D296" s="392"/>
      <c r="E296" s="316"/>
      <c r="F296" s="316"/>
      <c r="G296" s="321"/>
      <c r="H296" s="316"/>
      <c r="I296" s="322"/>
      <c r="J296" s="316"/>
      <c r="K296" s="317"/>
      <c r="L296" s="320"/>
      <c r="M296" s="323"/>
      <c r="N296" s="324"/>
      <c r="O296" s="130" t="e">
        <f t="shared" si="4"/>
        <v>#DIV/0!</v>
      </c>
    </row>
    <row r="297" spans="1:15" ht="50.1" hidden="1" customHeight="1" x14ac:dyDescent="0.25">
      <c r="A297" s="133" t="s">
        <v>443</v>
      </c>
      <c r="B297" s="320"/>
      <c r="C297" s="391"/>
      <c r="D297" s="392"/>
      <c r="E297" s="316"/>
      <c r="F297" s="316"/>
      <c r="G297" s="321"/>
      <c r="H297" s="316"/>
      <c r="I297" s="322"/>
      <c r="J297" s="316"/>
      <c r="K297" s="317"/>
      <c r="L297" s="320"/>
      <c r="M297" s="323"/>
      <c r="N297" s="324"/>
      <c r="O297" s="130" t="e">
        <f t="shared" si="4"/>
        <v>#DIV/0!</v>
      </c>
    </row>
    <row r="298" spans="1:15" ht="50.1" hidden="1" customHeight="1" x14ac:dyDescent="0.25">
      <c r="A298" s="133" t="s">
        <v>444</v>
      </c>
      <c r="B298" s="320"/>
      <c r="C298" s="391"/>
      <c r="D298" s="392"/>
      <c r="E298" s="316"/>
      <c r="F298" s="316"/>
      <c r="G298" s="321"/>
      <c r="H298" s="316"/>
      <c r="I298" s="322"/>
      <c r="J298" s="316"/>
      <c r="K298" s="317"/>
      <c r="L298" s="320"/>
      <c r="M298" s="323"/>
      <c r="N298" s="324"/>
      <c r="O298" s="130" t="e">
        <f t="shared" si="4"/>
        <v>#DIV/0!</v>
      </c>
    </row>
    <row r="299" spans="1:15" ht="50.1" hidden="1" customHeight="1" x14ac:dyDescent="0.25">
      <c r="A299" s="134" t="s">
        <v>445</v>
      </c>
      <c r="B299" s="320"/>
      <c r="C299" s="391"/>
      <c r="D299" s="392"/>
      <c r="E299" s="316"/>
      <c r="F299" s="316"/>
      <c r="G299" s="321"/>
      <c r="H299" s="316"/>
      <c r="I299" s="322"/>
      <c r="J299" s="316"/>
      <c r="K299" s="317"/>
      <c r="L299" s="320"/>
      <c r="M299" s="323"/>
      <c r="N299" s="324"/>
      <c r="O299" s="130" t="e">
        <f t="shared" si="4"/>
        <v>#DIV/0!</v>
      </c>
    </row>
    <row r="300" spans="1:15" ht="50.1" hidden="1" customHeight="1" x14ac:dyDescent="0.25">
      <c r="A300" s="133" t="s">
        <v>446</v>
      </c>
      <c r="B300" s="320"/>
      <c r="C300" s="391"/>
      <c r="D300" s="392"/>
      <c r="E300" s="316"/>
      <c r="F300" s="316"/>
      <c r="G300" s="321"/>
      <c r="H300" s="316"/>
      <c r="I300" s="322"/>
      <c r="J300" s="316"/>
      <c r="K300" s="317"/>
      <c r="L300" s="320"/>
      <c r="M300" s="323"/>
      <c r="N300" s="324"/>
      <c r="O300" s="130" t="e">
        <f t="shared" si="4"/>
        <v>#DIV/0!</v>
      </c>
    </row>
    <row r="301" spans="1:15" ht="50.1" hidden="1" customHeight="1" x14ac:dyDescent="0.25">
      <c r="A301" s="133" t="s">
        <v>451</v>
      </c>
      <c r="B301" s="320"/>
      <c r="C301" s="391"/>
      <c r="D301" s="392"/>
      <c r="E301" s="316"/>
      <c r="F301" s="316"/>
      <c r="G301" s="321"/>
      <c r="H301" s="316"/>
      <c r="I301" s="322"/>
      <c r="J301" s="316"/>
      <c r="K301" s="317"/>
      <c r="L301" s="320"/>
      <c r="M301" s="323"/>
      <c r="N301" s="324"/>
      <c r="O301" s="130" t="e">
        <f t="shared" si="4"/>
        <v>#DIV/0!</v>
      </c>
    </row>
    <row r="302" spans="1:15" ht="49.5" hidden="1" customHeight="1" x14ac:dyDescent="0.25">
      <c r="A302" s="133" t="s">
        <v>452</v>
      </c>
      <c r="B302" s="320"/>
      <c r="C302" s="391"/>
      <c r="D302" s="392"/>
      <c r="E302" s="316"/>
      <c r="F302" s="316"/>
      <c r="G302" s="321"/>
      <c r="H302" s="316"/>
      <c r="I302" s="322"/>
      <c r="J302" s="316"/>
      <c r="K302" s="317"/>
      <c r="L302" s="320"/>
      <c r="M302" s="323"/>
      <c r="N302" s="324"/>
      <c r="O302" s="130" t="e">
        <f t="shared" si="4"/>
        <v>#DIV/0!</v>
      </c>
    </row>
    <row r="303" spans="1:15" ht="50.1" hidden="1" customHeight="1" x14ac:dyDescent="0.25">
      <c r="A303" s="134" t="s">
        <v>453</v>
      </c>
      <c r="B303" s="320"/>
      <c r="C303" s="391"/>
      <c r="D303" s="392"/>
      <c r="E303" s="316"/>
      <c r="F303" s="316"/>
      <c r="G303" s="321"/>
      <c r="H303" s="316"/>
      <c r="I303" s="322"/>
      <c r="J303" s="316"/>
      <c r="K303" s="317"/>
      <c r="L303" s="320"/>
      <c r="M303" s="323"/>
      <c r="N303" s="324"/>
      <c r="O303" s="130" t="e">
        <f t="shared" si="4"/>
        <v>#DIV/0!</v>
      </c>
    </row>
    <row r="304" spans="1:15" ht="50.1" hidden="1" customHeight="1" x14ac:dyDescent="0.25">
      <c r="A304" s="133" t="s">
        <v>454</v>
      </c>
      <c r="B304" s="320"/>
      <c r="C304" s="391"/>
      <c r="D304" s="392"/>
      <c r="E304" s="316"/>
      <c r="F304" s="316"/>
      <c r="G304" s="321"/>
      <c r="H304" s="316"/>
      <c r="I304" s="322"/>
      <c r="J304" s="316"/>
      <c r="K304" s="317"/>
      <c r="L304" s="320"/>
      <c r="M304" s="323"/>
      <c r="N304" s="324"/>
      <c r="O304" s="130" t="e">
        <f t="shared" si="4"/>
        <v>#DIV/0!</v>
      </c>
    </row>
    <row r="305" spans="1:16" ht="49.5" hidden="1" customHeight="1" x14ac:dyDescent="0.25">
      <c r="A305" s="133" t="s">
        <v>455</v>
      </c>
      <c r="B305" s="320"/>
      <c r="C305" s="391"/>
      <c r="D305" s="392"/>
      <c r="E305" s="316"/>
      <c r="F305" s="316"/>
      <c r="G305" s="321"/>
      <c r="H305" s="316"/>
      <c r="I305" s="322"/>
      <c r="J305" s="316"/>
      <c r="K305" s="317"/>
      <c r="L305" s="320"/>
      <c r="M305" s="323"/>
      <c r="N305" s="324"/>
      <c r="O305" s="130" t="e">
        <f t="shared" si="4"/>
        <v>#DIV/0!</v>
      </c>
    </row>
    <row r="306" spans="1:16" ht="50.1" hidden="1" customHeight="1" x14ac:dyDescent="0.25">
      <c r="A306" s="133" t="s">
        <v>456</v>
      </c>
      <c r="B306" s="320"/>
      <c r="C306" s="391"/>
      <c r="D306" s="392"/>
      <c r="E306" s="316"/>
      <c r="F306" s="316"/>
      <c r="G306" s="321"/>
      <c r="H306" s="316"/>
      <c r="I306" s="322"/>
      <c r="J306" s="316"/>
      <c r="K306" s="317"/>
      <c r="L306" s="320"/>
      <c r="M306" s="323"/>
      <c r="N306" s="324"/>
      <c r="O306" s="130" t="e">
        <f t="shared" si="4"/>
        <v>#DIV/0!</v>
      </c>
    </row>
    <row r="307" spans="1:16" ht="49.5" hidden="1" customHeight="1" x14ac:dyDescent="0.25">
      <c r="A307" s="134" t="s">
        <v>457</v>
      </c>
      <c r="B307" s="320"/>
      <c r="C307" s="391"/>
      <c r="D307" s="392"/>
      <c r="E307" s="316"/>
      <c r="F307" s="316"/>
      <c r="G307" s="321"/>
      <c r="H307" s="316"/>
      <c r="I307" s="322"/>
      <c r="J307" s="316"/>
      <c r="K307" s="317"/>
      <c r="L307" s="320"/>
      <c r="M307" s="323"/>
      <c r="N307" s="324"/>
      <c r="O307" s="130" t="e">
        <f t="shared" si="4"/>
        <v>#DIV/0!</v>
      </c>
    </row>
    <row r="308" spans="1:16" ht="50.1" customHeight="1" x14ac:dyDescent="0.25">
      <c r="A308" s="133" t="s">
        <v>458</v>
      </c>
      <c r="B308" s="320"/>
      <c r="C308" s="391"/>
      <c r="D308" s="392"/>
      <c r="E308" s="316"/>
      <c r="F308" s="316"/>
      <c r="G308" s="321"/>
      <c r="H308" s="316"/>
      <c r="I308" s="322"/>
      <c r="J308" s="316"/>
      <c r="K308" s="317"/>
      <c r="L308" s="320"/>
      <c r="M308" s="323"/>
      <c r="N308" s="324"/>
      <c r="O308" s="130" t="e">
        <f t="shared" si="4"/>
        <v>#DIV/0!</v>
      </c>
    </row>
    <row r="309" spans="1:16" ht="50.1" customHeight="1" x14ac:dyDescent="0.25">
      <c r="A309" s="388" t="s">
        <v>54</v>
      </c>
      <c r="B309" s="389"/>
      <c r="C309" s="389"/>
      <c r="D309" s="389"/>
      <c r="E309" s="389"/>
      <c r="F309" s="389"/>
      <c r="G309" s="389"/>
      <c r="H309" s="389"/>
      <c r="I309" s="389"/>
      <c r="J309" s="389"/>
      <c r="K309" s="389"/>
      <c r="L309" s="390"/>
      <c r="M309" s="131">
        <f>SUM(M9:M308)</f>
        <v>0</v>
      </c>
      <c r="N309" s="131">
        <f>SUM(N9:N308)</f>
        <v>0</v>
      </c>
      <c r="O309" s="25"/>
    </row>
    <row r="310" spans="1:16" ht="50.1" customHeight="1" x14ac:dyDescent="0.25">
      <c r="A310" s="157"/>
      <c r="B310" s="158"/>
      <c r="C310" s="158"/>
      <c r="D310" s="158"/>
      <c r="E310" s="158"/>
      <c r="F310" s="158"/>
      <c r="G310" s="158"/>
      <c r="H310" s="158"/>
      <c r="I310" s="389" t="s">
        <v>556</v>
      </c>
      <c r="J310" s="389"/>
      <c r="K310" s="389"/>
      <c r="L310" s="390"/>
      <c r="M310" s="131">
        <f>SUMIF(H9:H308,"141019020",M9:M308)</f>
        <v>0</v>
      </c>
      <c r="N310" s="131">
        <f>SUMIF(H9:H308,"141019020",N9:N308)</f>
        <v>0</v>
      </c>
      <c r="O310" s="25"/>
    </row>
    <row r="311" spans="1:16" ht="50.1" customHeight="1" x14ac:dyDescent="0.25">
      <c r="A311" s="157"/>
      <c r="B311" s="158"/>
      <c r="C311" s="158"/>
      <c r="D311" s="158"/>
      <c r="E311" s="158"/>
      <c r="F311" s="158"/>
      <c r="G311" s="158"/>
      <c r="H311" s="158"/>
      <c r="I311" s="389" t="s">
        <v>557</v>
      </c>
      <c r="J311" s="389"/>
      <c r="K311" s="389"/>
      <c r="L311" s="390"/>
      <c r="M311" s="131">
        <f>SUMIF(H9:H308,"241019020",M9:M308)</f>
        <v>0</v>
      </c>
      <c r="N311" s="131">
        <f>SUMIF(H9:H308,"241019020",N9:N308)</f>
        <v>0</v>
      </c>
      <c r="O311" s="25"/>
    </row>
    <row r="312" spans="1:16" ht="50.1" customHeight="1" x14ac:dyDescent="0.25">
      <c r="A312" s="388" t="s">
        <v>558</v>
      </c>
      <c r="B312" s="389"/>
      <c r="C312" s="389"/>
      <c r="D312" s="389"/>
      <c r="E312" s="389"/>
      <c r="F312" s="389"/>
      <c r="G312" s="389"/>
      <c r="H312" s="389"/>
      <c r="I312" s="389"/>
      <c r="J312" s="389"/>
      <c r="K312" s="389"/>
      <c r="L312" s="390"/>
      <c r="M312" s="325">
        <v>0</v>
      </c>
      <c r="N312" s="325">
        <v>0</v>
      </c>
      <c r="O312" s="25"/>
    </row>
    <row r="313" spans="1:16" ht="50.1" customHeight="1" x14ac:dyDescent="0.25">
      <c r="A313" s="388" t="s">
        <v>559</v>
      </c>
      <c r="B313" s="389"/>
      <c r="C313" s="389"/>
      <c r="D313" s="389"/>
      <c r="E313" s="389"/>
      <c r="F313" s="389"/>
      <c r="G313" s="389"/>
      <c r="H313" s="389"/>
      <c r="I313" s="389"/>
      <c r="J313" s="389"/>
      <c r="K313" s="389"/>
      <c r="L313" s="390"/>
      <c r="M313" s="325">
        <v>0</v>
      </c>
      <c r="N313" s="325">
        <v>0</v>
      </c>
      <c r="O313" s="25"/>
    </row>
    <row r="314" spans="1:16" ht="50.1" customHeight="1" x14ac:dyDescent="0.25">
      <c r="A314" s="393" t="s">
        <v>560</v>
      </c>
      <c r="B314" s="394"/>
      <c r="C314" s="394"/>
      <c r="D314" s="394"/>
      <c r="E314" s="394"/>
      <c r="F314" s="394"/>
      <c r="G314" s="394"/>
      <c r="H314" s="394"/>
      <c r="I314" s="394"/>
      <c r="J314" s="394"/>
      <c r="K314" s="394"/>
      <c r="L314" s="395"/>
      <c r="M314" s="326">
        <f>ROUNDUP((M310-M312),0)</f>
        <v>0</v>
      </c>
      <c r="N314" s="326">
        <f>ROUNDUP((N310-N312),0)</f>
        <v>0</v>
      </c>
      <c r="O314" s="25"/>
    </row>
    <row r="315" spans="1:16" ht="50.1" customHeight="1" x14ac:dyDescent="0.25">
      <c r="A315" s="393" t="s">
        <v>561</v>
      </c>
      <c r="B315" s="394"/>
      <c r="C315" s="394"/>
      <c r="D315" s="394"/>
      <c r="E315" s="394"/>
      <c r="F315" s="394"/>
      <c r="G315" s="394"/>
      <c r="H315" s="394"/>
      <c r="I315" s="394"/>
      <c r="J315" s="394"/>
      <c r="K315" s="394"/>
      <c r="L315" s="395"/>
      <c r="M315" s="326">
        <f>ROUNDUP((M311-M313),0)</f>
        <v>0</v>
      </c>
      <c r="N315" s="326">
        <f>ROUNDUP((N311-N313),0)</f>
        <v>0</v>
      </c>
      <c r="O315" s="25"/>
    </row>
    <row r="316" spans="1:16" ht="50.1" customHeight="1" x14ac:dyDescent="0.25">
      <c r="A316" s="388" t="s">
        <v>465</v>
      </c>
      <c r="B316" s="389"/>
      <c r="C316" s="389"/>
      <c r="D316" s="389"/>
      <c r="E316" s="389"/>
      <c r="F316" s="389"/>
      <c r="G316" s="389"/>
      <c r="H316" s="389"/>
      <c r="I316" s="389"/>
      <c r="J316" s="389"/>
      <c r="K316" s="389"/>
      <c r="L316" s="390"/>
      <c r="M316" s="131">
        <f>SUM(M314:M315)</f>
        <v>0</v>
      </c>
      <c r="N316" s="131">
        <f>SUM(N314:N315)</f>
        <v>0</v>
      </c>
      <c r="O316" s="25"/>
    </row>
    <row r="317" spans="1:16" ht="33" x14ac:dyDescent="0.25">
      <c r="A317" s="65" t="s">
        <v>98</v>
      </c>
      <c r="M317" s="141"/>
      <c r="N317" s="141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6" t="s">
        <v>613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9" t="s">
        <v>53</v>
      </c>
      <c r="B323" s="399"/>
      <c r="C323" s="400"/>
      <c r="D323" s="400"/>
      <c r="E323" s="27"/>
      <c r="F323" s="27"/>
      <c r="G323" s="27"/>
      <c r="H323" s="27"/>
      <c r="M323" s="403"/>
      <c r="N323" s="403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7" t="s">
        <v>23</v>
      </c>
      <c r="N324" s="397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7" t="s">
        <v>24</v>
      </c>
      <c r="N325" s="397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59"/>
      <c r="O326" s="159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8"/>
      <c r="O327" s="398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1922" priority="379" operator="lessThan">
      <formula>0</formula>
    </cfRule>
    <cfRule type="cellIs" dxfId="1921" priority="380" operator="lessThan">
      <formula>0</formula>
    </cfRule>
    <cfRule type="containsErrors" dxfId="1920" priority="381">
      <formula>ISERROR(O9)</formula>
    </cfRule>
  </conditionalFormatting>
  <conditionalFormatting sqref="O33:O37 O48">
    <cfRule type="cellIs" dxfId="1919" priority="376" operator="lessThan">
      <formula>0</formula>
    </cfRule>
    <cfRule type="cellIs" dxfId="1918" priority="377" operator="lessThan">
      <formula>0</formula>
    </cfRule>
    <cfRule type="containsErrors" dxfId="1917" priority="378">
      <formula>ISERROR(O33)</formula>
    </cfRule>
  </conditionalFormatting>
  <conditionalFormatting sqref="O27:O30">
    <cfRule type="cellIs" dxfId="1916" priority="373" operator="lessThan">
      <formula>0</formula>
    </cfRule>
    <cfRule type="cellIs" dxfId="1915" priority="374" operator="lessThan">
      <formula>0</formula>
    </cfRule>
    <cfRule type="containsErrors" dxfId="1914" priority="375">
      <formula>ISERROR(O27)</formula>
    </cfRule>
  </conditionalFormatting>
  <conditionalFormatting sqref="O31:O32">
    <cfRule type="cellIs" dxfId="1913" priority="370" operator="lessThan">
      <formula>0</formula>
    </cfRule>
    <cfRule type="cellIs" dxfId="1912" priority="371" operator="lessThan">
      <formula>0</formula>
    </cfRule>
    <cfRule type="containsErrors" dxfId="1911" priority="372">
      <formula>ISERROR(O31)</formula>
    </cfRule>
  </conditionalFormatting>
  <conditionalFormatting sqref="O44:O47">
    <cfRule type="cellIs" dxfId="1910" priority="367" operator="lessThan">
      <formula>0</formula>
    </cfRule>
    <cfRule type="cellIs" dxfId="1909" priority="368" operator="lessThan">
      <formula>0</formula>
    </cfRule>
    <cfRule type="containsErrors" dxfId="1908" priority="369">
      <formula>ISERROR(O44)</formula>
    </cfRule>
  </conditionalFormatting>
  <conditionalFormatting sqref="O38:O41">
    <cfRule type="cellIs" dxfId="1907" priority="364" operator="lessThan">
      <formula>0</formula>
    </cfRule>
    <cfRule type="cellIs" dxfId="1906" priority="365" operator="lessThan">
      <formula>0</formula>
    </cfRule>
    <cfRule type="containsErrors" dxfId="1905" priority="366">
      <formula>ISERROR(O38)</formula>
    </cfRule>
  </conditionalFormatting>
  <conditionalFormatting sqref="O42:O43">
    <cfRule type="cellIs" dxfId="1904" priority="361" operator="lessThan">
      <formula>0</formula>
    </cfRule>
    <cfRule type="cellIs" dxfId="1903" priority="362" operator="lessThan">
      <formula>0</formula>
    </cfRule>
    <cfRule type="containsErrors" dxfId="1902" priority="363">
      <formula>ISERROR(O42)</formula>
    </cfRule>
  </conditionalFormatting>
  <conditionalFormatting sqref="O59">
    <cfRule type="cellIs" dxfId="1901" priority="358" operator="lessThan">
      <formula>0</formula>
    </cfRule>
    <cfRule type="cellIs" dxfId="1900" priority="359" operator="lessThan">
      <formula>0</formula>
    </cfRule>
    <cfRule type="containsErrors" dxfId="1899" priority="360">
      <formula>ISERROR(O59)</formula>
    </cfRule>
  </conditionalFormatting>
  <conditionalFormatting sqref="O55:O58">
    <cfRule type="cellIs" dxfId="1898" priority="355" operator="lessThan">
      <formula>0</formula>
    </cfRule>
    <cfRule type="cellIs" dxfId="1897" priority="356" operator="lessThan">
      <formula>0</formula>
    </cfRule>
    <cfRule type="containsErrors" dxfId="1896" priority="357">
      <formula>ISERROR(O55)</formula>
    </cfRule>
  </conditionalFormatting>
  <conditionalFormatting sqref="O49:O52">
    <cfRule type="cellIs" dxfId="1895" priority="352" operator="lessThan">
      <formula>0</formula>
    </cfRule>
    <cfRule type="cellIs" dxfId="1894" priority="353" operator="lessThan">
      <formula>0</formula>
    </cfRule>
    <cfRule type="containsErrors" dxfId="1893" priority="354">
      <formula>ISERROR(O49)</formula>
    </cfRule>
  </conditionalFormatting>
  <conditionalFormatting sqref="O53:O54">
    <cfRule type="cellIs" dxfId="1892" priority="349" operator="lessThan">
      <formula>0</formula>
    </cfRule>
    <cfRule type="cellIs" dxfId="1891" priority="350" operator="lessThan">
      <formula>0</formula>
    </cfRule>
    <cfRule type="containsErrors" dxfId="1890" priority="351">
      <formula>ISERROR(O53)</formula>
    </cfRule>
  </conditionalFormatting>
  <conditionalFormatting sqref="O70">
    <cfRule type="cellIs" dxfId="1889" priority="346" operator="lessThan">
      <formula>0</formula>
    </cfRule>
    <cfRule type="cellIs" dxfId="1888" priority="347" operator="lessThan">
      <formula>0</formula>
    </cfRule>
    <cfRule type="containsErrors" dxfId="1887" priority="348">
      <formula>ISERROR(O70)</formula>
    </cfRule>
  </conditionalFormatting>
  <conditionalFormatting sqref="O66:O69">
    <cfRule type="cellIs" dxfId="1886" priority="343" operator="lessThan">
      <formula>0</formula>
    </cfRule>
    <cfRule type="cellIs" dxfId="1885" priority="344" operator="lessThan">
      <formula>0</formula>
    </cfRule>
    <cfRule type="containsErrors" dxfId="1884" priority="345">
      <formula>ISERROR(O66)</formula>
    </cfRule>
  </conditionalFormatting>
  <conditionalFormatting sqref="O60:O63">
    <cfRule type="cellIs" dxfId="1883" priority="340" operator="lessThan">
      <formula>0</formula>
    </cfRule>
    <cfRule type="cellIs" dxfId="1882" priority="341" operator="lessThan">
      <formula>0</formula>
    </cfRule>
    <cfRule type="containsErrors" dxfId="1881" priority="342">
      <formula>ISERROR(O60)</formula>
    </cfRule>
  </conditionalFormatting>
  <conditionalFormatting sqref="O102">
    <cfRule type="cellIs" dxfId="1880" priority="322" operator="lessThan">
      <formula>0</formula>
    </cfRule>
    <cfRule type="cellIs" dxfId="1879" priority="323" operator="lessThan">
      <formula>0</formula>
    </cfRule>
    <cfRule type="containsErrors" dxfId="1878" priority="324">
      <formula>ISERROR(O102)</formula>
    </cfRule>
  </conditionalFormatting>
  <conditionalFormatting sqref="O64:O65">
    <cfRule type="cellIs" dxfId="1877" priority="337" operator="lessThan">
      <formula>0</formula>
    </cfRule>
    <cfRule type="cellIs" dxfId="1876" priority="338" operator="lessThan">
      <formula>0</formula>
    </cfRule>
    <cfRule type="containsErrors" dxfId="1875" priority="339">
      <formula>ISERROR(O64)</formula>
    </cfRule>
  </conditionalFormatting>
  <conditionalFormatting sqref="O98:O101">
    <cfRule type="cellIs" dxfId="1874" priority="319" operator="lessThan">
      <formula>0</formula>
    </cfRule>
    <cfRule type="cellIs" dxfId="1873" priority="320" operator="lessThan">
      <formula>0</formula>
    </cfRule>
    <cfRule type="containsErrors" dxfId="1872" priority="321">
      <formula>ISERROR(O98)</formula>
    </cfRule>
  </conditionalFormatting>
  <conditionalFormatting sqref="O81">
    <cfRule type="cellIs" dxfId="1871" priority="334" operator="lessThan">
      <formula>0</formula>
    </cfRule>
    <cfRule type="cellIs" dxfId="1870" priority="335" operator="lessThan">
      <formula>0</formula>
    </cfRule>
    <cfRule type="containsErrors" dxfId="1869" priority="336">
      <formula>ISERROR(O81)</formula>
    </cfRule>
  </conditionalFormatting>
  <conditionalFormatting sqref="O77:O80">
    <cfRule type="cellIs" dxfId="1868" priority="331" operator="lessThan">
      <formula>0</formula>
    </cfRule>
    <cfRule type="cellIs" dxfId="1867" priority="332" operator="lessThan">
      <formula>0</formula>
    </cfRule>
    <cfRule type="containsErrors" dxfId="1866" priority="333">
      <formula>ISERROR(O77)</formula>
    </cfRule>
  </conditionalFormatting>
  <conditionalFormatting sqref="O86 O97">
    <cfRule type="cellIs" dxfId="1865" priority="313" operator="lessThan">
      <formula>0</formula>
    </cfRule>
    <cfRule type="cellIs" dxfId="1864" priority="314" operator="lessThan">
      <formula>0</formula>
    </cfRule>
    <cfRule type="containsErrors" dxfId="1863" priority="315">
      <formula>ISERROR(O86)</formula>
    </cfRule>
  </conditionalFormatting>
  <conditionalFormatting sqref="O82:O85">
    <cfRule type="cellIs" dxfId="1862" priority="316" operator="lessThan">
      <formula>0</formula>
    </cfRule>
    <cfRule type="cellIs" dxfId="1861" priority="317" operator="lessThan">
      <formula>0</formula>
    </cfRule>
    <cfRule type="containsErrors" dxfId="1860" priority="318">
      <formula>ISERROR(O82)</formula>
    </cfRule>
  </conditionalFormatting>
  <conditionalFormatting sqref="O75:O76">
    <cfRule type="cellIs" dxfId="1859" priority="325" operator="lessThan">
      <formula>0</formula>
    </cfRule>
    <cfRule type="cellIs" dxfId="1858" priority="326" operator="lessThan">
      <formula>0</formula>
    </cfRule>
    <cfRule type="containsErrors" dxfId="1857" priority="327">
      <formula>ISERROR(O75)</formula>
    </cfRule>
  </conditionalFormatting>
  <conditionalFormatting sqref="O71:O74">
    <cfRule type="cellIs" dxfId="1856" priority="328" operator="lessThan">
      <formula>0</formula>
    </cfRule>
    <cfRule type="cellIs" dxfId="1855" priority="329" operator="lessThan">
      <formula>0</formula>
    </cfRule>
    <cfRule type="containsErrors" dxfId="1854" priority="330">
      <formula>ISERROR(O71)</formula>
    </cfRule>
  </conditionalFormatting>
  <conditionalFormatting sqref="O117:O118">
    <cfRule type="cellIs" dxfId="1853" priority="301" operator="lessThan">
      <formula>0</formula>
    </cfRule>
    <cfRule type="cellIs" dxfId="1852" priority="302" operator="lessThan">
      <formula>0</formula>
    </cfRule>
    <cfRule type="containsErrors" dxfId="1851" priority="303">
      <formula>ISERROR(O117)</formula>
    </cfRule>
  </conditionalFormatting>
  <conditionalFormatting sqref="O144">
    <cfRule type="cellIs" dxfId="1850" priority="298" operator="lessThan">
      <formula>0</formula>
    </cfRule>
    <cfRule type="cellIs" dxfId="1849" priority="299" operator="lessThan">
      <formula>0</formula>
    </cfRule>
    <cfRule type="containsErrors" dxfId="1848" priority="300">
      <formula>ISERROR(O144)</formula>
    </cfRule>
  </conditionalFormatting>
  <conditionalFormatting sqref="O123">
    <cfRule type="cellIs" dxfId="1847" priority="310" operator="lessThan">
      <formula>0</formula>
    </cfRule>
    <cfRule type="cellIs" dxfId="1846" priority="311" operator="lessThan">
      <formula>0</formula>
    </cfRule>
    <cfRule type="containsErrors" dxfId="1845" priority="312">
      <formula>ISERROR(O123)</formula>
    </cfRule>
  </conditionalFormatting>
  <conditionalFormatting sqref="O119:O122">
    <cfRule type="cellIs" dxfId="1844" priority="307" operator="lessThan">
      <formula>0</formula>
    </cfRule>
    <cfRule type="cellIs" dxfId="1843" priority="308" operator="lessThan">
      <formula>0</formula>
    </cfRule>
    <cfRule type="containsErrors" dxfId="1842" priority="309">
      <formula>ISERROR(O119)</formula>
    </cfRule>
  </conditionalFormatting>
  <conditionalFormatting sqref="O165">
    <cfRule type="cellIs" dxfId="1841" priority="286" operator="lessThan">
      <formula>0</formula>
    </cfRule>
    <cfRule type="cellIs" dxfId="1840" priority="287" operator="lessThan">
      <formula>0</formula>
    </cfRule>
    <cfRule type="containsErrors" dxfId="1839" priority="288">
      <formula>ISERROR(O165)</formula>
    </cfRule>
  </conditionalFormatting>
  <conditionalFormatting sqref="O140:O143">
    <cfRule type="cellIs" dxfId="1838" priority="295" operator="lessThan">
      <formula>0</formula>
    </cfRule>
    <cfRule type="cellIs" dxfId="1837" priority="296" operator="lessThan">
      <formula>0</formula>
    </cfRule>
    <cfRule type="containsErrors" dxfId="1836" priority="297">
      <formula>ISERROR(O140)</formula>
    </cfRule>
  </conditionalFormatting>
  <conditionalFormatting sqref="O124:O127">
    <cfRule type="cellIs" dxfId="1835" priority="292" operator="lessThan">
      <formula>0</formula>
    </cfRule>
    <cfRule type="cellIs" dxfId="1834" priority="293" operator="lessThan">
      <formula>0</formula>
    </cfRule>
    <cfRule type="containsErrors" dxfId="1833" priority="294">
      <formula>ISERROR(O124)</formula>
    </cfRule>
  </conditionalFormatting>
  <conditionalFormatting sqref="O103:O106">
    <cfRule type="cellIs" dxfId="1832" priority="304" operator="lessThan">
      <formula>0</formula>
    </cfRule>
    <cfRule type="cellIs" dxfId="1831" priority="305" operator="lessThan">
      <formula>0</formula>
    </cfRule>
    <cfRule type="containsErrors" dxfId="1830" priority="306">
      <formula>ISERROR(O103)</formula>
    </cfRule>
  </conditionalFormatting>
  <conditionalFormatting sqref="O182:O185">
    <cfRule type="cellIs" dxfId="1829" priority="271" operator="lessThan">
      <formula>0</formula>
    </cfRule>
    <cfRule type="cellIs" dxfId="1828" priority="272" operator="lessThan">
      <formula>0</formula>
    </cfRule>
    <cfRule type="containsErrors" dxfId="1827" priority="273">
      <formula>ISERROR(O182)</formula>
    </cfRule>
  </conditionalFormatting>
  <conditionalFormatting sqref="O161:O164">
    <cfRule type="cellIs" dxfId="1826" priority="283" operator="lessThan">
      <formula>0</formula>
    </cfRule>
    <cfRule type="cellIs" dxfId="1825" priority="284" operator="lessThan">
      <formula>0</formula>
    </cfRule>
    <cfRule type="containsErrors" dxfId="1824" priority="285">
      <formula>ISERROR(O161)</formula>
    </cfRule>
  </conditionalFormatting>
  <conditionalFormatting sqref="O145:O148">
    <cfRule type="cellIs" dxfId="1823" priority="280" operator="lessThan">
      <formula>0</formula>
    </cfRule>
    <cfRule type="cellIs" dxfId="1822" priority="281" operator="lessThan">
      <formula>0</formula>
    </cfRule>
    <cfRule type="containsErrors" dxfId="1821" priority="282">
      <formula>ISERROR(O145)</formula>
    </cfRule>
  </conditionalFormatting>
  <conditionalFormatting sqref="O149 O160">
    <cfRule type="cellIs" dxfId="1820" priority="277" operator="lessThan">
      <formula>0</formula>
    </cfRule>
    <cfRule type="cellIs" dxfId="1819" priority="278" operator="lessThan">
      <formula>0</formula>
    </cfRule>
    <cfRule type="containsErrors" dxfId="1818" priority="279">
      <formula>ISERROR(O149)</formula>
    </cfRule>
  </conditionalFormatting>
  <conditionalFormatting sqref="O128:O129">
    <cfRule type="cellIs" dxfId="1817" priority="289" operator="lessThan">
      <formula>0</formula>
    </cfRule>
    <cfRule type="cellIs" dxfId="1816" priority="290" operator="lessThan">
      <formula>0</formula>
    </cfRule>
    <cfRule type="containsErrors" dxfId="1815" priority="291">
      <formula>ISERROR(O128)</formula>
    </cfRule>
  </conditionalFormatting>
  <conditionalFormatting sqref="O187:O190">
    <cfRule type="cellIs" dxfId="1814" priority="256" operator="lessThan">
      <formula>0</formula>
    </cfRule>
    <cfRule type="cellIs" dxfId="1813" priority="257" operator="lessThan">
      <formula>0</formula>
    </cfRule>
    <cfRule type="containsErrors" dxfId="1812" priority="258">
      <formula>ISERROR(O187)</formula>
    </cfRule>
  </conditionalFormatting>
  <conditionalFormatting sqref="O166:O169">
    <cfRule type="cellIs" dxfId="1811" priority="268" operator="lessThan">
      <formula>0</formula>
    </cfRule>
    <cfRule type="cellIs" dxfId="1810" priority="269" operator="lessThan">
      <formula>0</formula>
    </cfRule>
    <cfRule type="containsErrors" dxfId="1809" priority="270">
      <formula>ISERROR(O166)</formula>
    </cfRule>
  </conditionalFormatting>
  <conditionalFormatting sqref="O170 O181">
    <cfRule type="cellIs" dxfId="1808" priority="265" operator="lessThan">
      <formula>0</formula>
    </cfRule>
    <cfRule type="cellIs" dxfId="1807" priority="266" operator="lessThan">
      <formula>0</formula>
    </cfRule>
    <cfRule type="containsErrors" dxfId="1806" priority="267">
      <formula>ISERROR(O170)</formula>
    </cfRule>
  </conditionalFormatting>
  <conditionalFormatting sqref="O207">
    <cfRule type="cellIs" dxfId="1805" priority="262" operator="lessThan">
      <formula>0</formula>
    </cfRule>
    <cfRule type="cellIs" dxfId="1804" priority="263" operator="lessThan">
      <formula>0</formula>
    </cfRule>
    <cfRule type="containsErrors" dxfId="1803" priority="264">
      <formula>ISERROR(O207)</formula>
    </cfRule>
  </conditionalFormatting>
  <conditionalFormatting sqref="O186">
    <cfRule type="cellIs" dxfId="1802" priority="274" operator="lessThan">
      <formula>0</formula>
    </cfRule>
    <cfRule type="cellIs" dxfId="1801" priority="275" operator="lessThan">
      <formula>0</formula>
    </cfRule>
    <cfRule type="containsErrors" dxfId="1800" priority="276">
      <formula>ISERROR(O186)</formula>
    </cfRule>
  </conditionalFormatting>
  <conditionalFormatting sqref="O212:O213">
    <cfRule type="cellIs" dxfId="1799" priority="241" operator="lessThan">
      <formula>0</formula>
    </cfRule>
    <cfRule type="cellIs" dxfId="1798" priority="242" operator="lessThan">
      <formula>0</formula>
    </cfRule>
    <cfRule type="containsErrors" dxfId="1797" priority="243">
      <formula>ISERROR(O212)</formula>
    </cfRule>
  </conditionalFormatting>
  <conditionalFormatting sqref="O191 O202">
    <cfRule type="cellIs" dxfId="1796" priority="253" operator="lessThan">
      <formula>0</formula>
    </cfRule>
    <cfRule type="cellIs" dxfId="1795" priority="254" operator="lessThan">
      <formula>0</formula>
    </cfRule>
    <cfRule type="containsErrors" dxfId="1794" priority="255">
      <formula>ISERROR(O191)</formula>
    </cfRule>
  </conditionalFormatting>
  <conditionalFormatting sqref="O228">
    <cfRule type="cellIs" dxfId="1793" priority="250" operator="lessThan">
      <formula>0</formula>
    </cfRule>
    <cfRule type="cellIs" dxfId="1792" priority="251" operator="lessThan">
      <formula>0</formula>
    </cfRule>
    <cfRule type="containsErrors" dxfId="1791" priority="252">
      <formula>ISERROR(O228)</formula>
    </cfRule>
  </conditionalFormatting>
  <conditionalFormatting sqref="O214 O225:O227">
    <cfRule type="cellIs" dxfId="1790" priority="247" operator="lessThan">
      <formula>0</formula>
    </cfRule>
    <cfRule type="cellIs" dxfId="1789" priority="248" operator="lessThan">
      <formula>0</formula>
    </cfRule>
    <cfRule type="containsErrors" dxfId="1788" priority="249">
      <formula>ISERROR(O214)</formula>
    </cfRule>
  </conditionalFormatting>
  <conditionalFormatting sqref="O203:O206">
    <cfRule type="cellIs" dxfId="1787" priority="259" operator="lessThan">
      <formula>0</formula>
    </cfRule>
    <cfRule type="cellIs" dxfId="1786" priority="260" operator="lessThan">
      <formula>0</formula>
    </cfRule>
    <cfRule type="containsErrors" dxfId="1785" priority="261">
      <formula>ISERROR(O203)</formula>
    </cfRule>
  </conditionalFormatting>
  <conditionalFormatting sqref="O249">
    <cfRule type="cellIs" dxfId="1784" priority="238" operator="lessThan">
      <formula>0</formula>
    </cfRule>
    <cfRule type="cellIs" dxfId="1783" priority="239" operator="lessThan">
      <formula>0</formula>
    </cfRule>
    <cfRule type="containsErrors" dxfId="1782" priority="240">
      <formula>ISERROR(O249)</formula>
    </cfRule>
  </conditionalFormatting>
  <conditionalFormatting sqref="O235:O237 O248">
    <cfRule type="cellIs" dxfId="1781" priority="235" operator="lessThan">
      <formula>0</formula>
    </cfRule>
    <cfRule type="cellIs" dxfId="1780" priority="236" operator="lessThan">
      <formula>0</formula>
    </cfRule>
    <cfRule type="containsErrors" dxfId="1779" priority="237">
      <formula>ISERROR(O235)</formula>
    </cfRule>
  </conditionalFormatting>
  <conditionalFormatting sqref="O229:O232">
    <cfRule type="cellIs" dxfId="1778" priority="232" operator="lessThan">
      <formula>0</formula>
    </cfRule>
    <cfRule type="cellIs" dxfId="1777" priority="233" operator="lessThan">
      <formula>0</formula>
    </cfRule>
    <cfRule type="containsErrors" dxfId="1776" priority="234">
      <formula>ISERROR(O229)</formula>
    </cfRule>
  </conditionalFormatting>
  <conditionalFormatting sqref="O208:O211">
    <cfRule type="cellIs" dxfId="1775" priority="244" operator="lessThan">
      <formula>0</formula>
    </cfRule>
    <cfRule type="cellIs" dxfId="1774" priority="245" operator="lessThan">
      <formula>0</formula>
    </cfRule>
    <cfRule type="containsErrors" dxfId="1773" priority="246">
      <formula>ISERROR(O208)</formula>
    </cfRule>
  </conditionalFormatting>
  <conditionalFormatting sqref="O233:O234">
    <cfRule type="cellIs" dxfId="1772" priority="229" operator="lessThan">
      <formula>0</formula>
    </cfRule>
    <cfRule type="cellIs" dxfId="1771" priority="230" operator="lessThan">
      <formula>0</formula>
    </cfRule>
    <cfRule type="containsErrors" dxfId="1770" priority="231">
      <formula>ISERROR(O233)</formula>
    </cfRule>
  </conditionalFormatting>
  <conditionalFormatting sqref="O238:O239">
    <cfRule type="cellIs" dxfId="1769" priority="220" operator="lessThan">
      <formula>0</formula>
    </cfRule>
    <cfRule type="cellIs" dxfId="1768" priority="221" operator="lessThan">
      <formula>0</formula>
    </cfRule>
    <cfRule type="containsErrors" dxfId="1767" priority="222">
      <formula>ISERROR(O238)</formula>
    </cfRule>
  </conditionalFormatting>
  <conditionalFormatting sqref="O240:O241">
    <cfRule type="cellIs" dxfId="1766" priority="217" operator="lessThan">
      <formula>0</formula>
    </cfRule>
    <cfRule type="cellIs" dxfId="1765" priority="218" operator="lessThan">
      <formula>0</formula>
    </cfRule>
    <cfRule type="containsErrors" dxfId="1764" priority="219">
      <formula>ISERROR(O240)</formula>
    </cfRule>
  </conditionalFormatting>
  <conditionalFormatting sqref="O224">
    <cfRule type="cellIs" dxfId="1763" priority="202" operator="lessThan">
      <formula>0</formula>
    </cfRule>
    <cfRule type="cellIs" dxfId="1762" priority="203" operator="lessThan">
      <formula>0</formula>
    </cfRule>
    <cfRule type="containsErrors" dxfId="1761" priority="204">
      <formula>ISERROR(O224)</formula>
    </cfRule>
  </conditionalFormatting>
  <conditionalFormatting sqref="O243:O244">
    <cfRule type="cellIs" dxfId="1760" priority="214" operator="lessThan">
      <formula>0</formula>
    </cfRule>
    <cfRule type="cellIs" dxfId="1759" priority="215" operator="lessThan">
      <formula>0</formula>
    </cfRule>
    <cfRule type="containsErrors" dxfId="1758" priority="216">
      <formula>ISERROR(O243)</formula>
    </cfRule>
  </conditionalFormatting>
  <conditionalFormatting sqref="O245:O246">
    <cfRule type="cellIs" dxfId="1757" priority="211" operator="lessThan">
      <formula>0</formula>
    </cfRule>
    <cfRule type="cellIs" dxfId="1756" priority="212" operator="lessThan">
      <formula>0</formula>
    </cfRule>
    <cfRule type="containsErrors" dxfId="1755" priority="213">
      <formula>ISERROR(O245)</formula>
    </cfRule>
  </conditionalFormatting>
  <conditionalFormatting sqref="O247">
    <cfRule type="cellIs" dxfId="1754" priority="226" operator="lessThan">
      <formula>0</formula>
    </cfRule>
    <cfRule type="cellIs" dxfId="1753" priority="227" operator="lessThan">
      <formula>0</formula>
    </cfRule>
    <cfRule type="containsErrors" dxfId="1752" priority="228">
      <formula>ISERROR(O247)</formula>
    </cfRule>
  </conditionalFormatting>
  <conditionalFormatting sqref="O242">
    <cfRule type="cellIs" dxfId="1751" priority="223" operator="lessThan">
      <formula>0</formula>
    </cfRule>
    <cfRule type="cellIs" dxfId="1750" priority="224" operator="lessThan">
      <formula>0</formula>
    </cfRule>
    <cfRule type="containsErrors" dxfId="1749" priority="225">
      <formula>ISERROR(O242)</formula>
    </cfRule>
  </conditionalFormatting>
  <conditionalFormatting sqref="O215:O216">
    <cfRule type="cellIs" dxfId="1748" priority="205" operator="lessThan">
      <formula>0</formula>
    </cfRule>
    <cfRule type="cellIs" dxfId="1747" priority="206" operator="lessThan">
      <formula>0</formula>
    </cfRule>
    <cfRule type="containsErrors" dxfId="1746" priority="207">
      <formula>ISERROR(O215)</formula>
    </cfRule>
  </conditionalFormatting>
  <conditionalFormatting sqref="O201">
    <cfRule type="cellIs" dxfId="1745" priority="187" operator="lessThan">
      <formula>0</formula>
    </cfRule>
    <cfRule type="cellIs" dxfId="1744" priority="188" operator="lessThan">
      <formula>0</formula>
    </cfRule>
    <cfRule type="containsErrors" dxfId="1743" priority="189">
      <formula>ISERROR(O201)</formula>
    </cfRule>
  </conditionalFormatting>
  <conditionalFormatting sqref="O220:O221">
    <cfRule type="cellIs" dxfId="1742" priority="199" operator="lessThan">
      <formula>0</formula>
    </cfRule>
    <cfRule type="cellIs" dxfId="1741" priority="200" operator="lessThan">
      <formula>0</formula>
    </cfRule>
    <cfRule type="containsErrors" dxfId="1740" priority="201">
      <formula>ISERROR(O220)</formula>
    </cfRule>
  </conditionalFormatting>
  <conditionalFormatting sqref="O222:O223">
    <cfRule type="cellIs" dxfId="1739" priority="196" operator="lessThan">
      <formula>0</formula>
    </cfRule>
    <cfRule type="cellIs" dxfId="1738" priority="197" operator="lessThan">
      <formula>0</formula>
    </cfRule>
    <cfRule type="containsErrors" dxfId="1737" priority="198">
      <formula>ISERROR(O222)</formula>
    </cfRule>
  </conditionalFormatting>
  <conditionalFormatting sqref="O217:O219">
    <cfRule type="cellIs" dxfId="1736" priority="208" operator="lessThan">
      <formula>0</formula>
    </cfRule>
    <cfRule type="cellIs" dxfId="1735" priority="209" operator="lessThan">
      <formula>0</formula>
    </cfRule>
    <cfRule type="containsErrors" dxfId="1734" priority="210">
      <formula>ISERROR(O217)</formula>
    </cfRule>
  </conditionalFormatting>
  <conditionalFormatting sqref="O192:O193">
    <cfRule type="cellIs" dxfId="1733" priority="190" operator="lessThan">
      <formula>0</formula>
    </cfRule>
    <cfRule type="cellIs" dxfId="1732" priority="191" operator="lessThan">
      <formula>0</formula>
    </cfRule>
    <cfRule type="containsErrors" dxfId="1731" priority="192">
      <formula>ISERROR(O192)</formula>
    </cfRule>
  </conditionalFormatting>
  <conditionalFormatting sqref="O197:O198">
    <cfRule type="cellIs" dxfId="1730" priority="184" operator="lessThan">
      <formula>0</formula>
    </cfRule>
    <cfRule type="cellIs" dxfId="1729" priority="185" operator="lessThan">
      <formula>0</formula>
    </cfRule>
    <cfRule type="containsErrors" dxfId="1728" priority="186">
      <formula>ISERROR(O197)</formula>
    </cfRule>
  </conditionalFormatting>
  <conditionalFormatting sqref="O199:O200">
    <cfRule type="cellIs" dxfId="1727" priority="181" operator="lessThan">
      <formula>0</formula>
    </cfRule>
    <cfRule type="cellIs" dxfId="1726" priority="182" operator="lessThan">
      <formula>0</formula>
    </cfRule>
    <cfRule type="containsErrors" dxfId="1725" priority="183">
      <formula>ISERROR(O199)</formula>
    </cfRule>
  </conditionalFormatting>
  <conditionalFormatting sqref="O180">
    <cfRule type="cellIs" dxfId="1724" priority="172" operator="lessThan">
      <formula>0</formula>
    </cfRule>
    <cfRule type="cellIs" dxfId="1723" priority="173" operator="lessThan">
      <formula>0</formula>
    </cfRule>
    <cfRule type="containsErrors" dxfId="1722" priority="174">
      <formula>ISERROR(O180)</formula>
    </cfRule>
  </conditionalFormatting>
  <conditionalFormatting sqref="O171:O172">
    <cfRule type="cellIs" dxfId="1721" priority="175" operator="lessThan">
      <formula>0</formula>
    </cfRule>
    <cfRule type="cellIs" dxfId="1720" priority="176" operator="lessThan">
      <formula>0</formula>
    </cfRule>
    <cfRule type="containsErrors" dxfId="1719" priority="177">
      <formula>ISERROR(O171)</formula>
    </cfRule>
  </conditionalFormatting>
  <conditionalFormatting sqref="O159">
    <cfRule type="cellIs" dxfId="1718" priority="157" operator="lessThan">
      <formula>0</formula>
    </cfRule>
    <cfRule type="cellIs" dxfId="1717" priority="158" operator="lessThan">
      <formula>0</formula>
    </cfRule>
    <cfRule type="containsErrors" dxfId="1716" priority="159">
      <formula>ISERROR(O159)</formula>
    </cfRule>
  </conditionalFormatting>
  <conditionalFormatting sqref="O176:O177">
    <cfRule type="cellIs" dxfId="1715" priority="169" operator="lessThan">
      <formula>0</formula>
    </cfRule>
    <cfRule type="cellIs" dxfId="1714" priority="170" operator="lessThan">
      <formula>0</formula>
    </cfRule>
    <cfRule type="containsErrors" dxfId="1713" priority="171">
      <formula>ISERROR(O176)</formula>
    </cfRule>
  </conditionalFormatting>
  <conditionalFormatting sqref="O178:O179">
    <cfRule type="cellIs" dxfId="1712" priority="166" operator="lessThan">
      <formula>0</formula>
    </cfRule>
    <cfRule type="cellIs" dxfId="1711" priority="167" operator="lessThan">
      <formula>0</formula>
    </cfRule>
    <cfRule type="containsErrors" dxfId="1710" priority="168">
      <formula>ISERROR(O178)</formula>
    </cfRule>
  </conditionalFormatting>
  <conditionalFormatting sqref="O194:O196">
    <cfRule type="cellIs" dxfId="1709" priority="193" operator="lessThan">
      <formula>0</formula>
    </cfRule>
    <cfRule type="cellIs" dxfId="1708" priority="194" operator="lessThan">
      <formula>0</formula>
    </cfRule>
    <cfRule type="containsErrors" dxfId="1707" priority="195">
      <formula>ISERROR(O194)</formula>
    </cfRule>
  </conditionalFormatting>
  <conditionalFormatting sqref="O150:O151">
    <cfRule type="cellIs" dxfId="1706" priority="160" operator="lessThan">
      <formula>0</formula>
    </cfRule>
    <cfRule type="cellIs" dxfId="1705" priority="161" operator="lessThan">
      <formula>0</formula>
    </cfRule>
    <cfRule type="containsErrors" dxfId="1704" priority="162">
      <formula>ISERROR(O150)</formula>
    </cfRule>
  </conditionalFormatting>
  <conditionalFormatting sqref="O155:O156">
    <cfRule type="cellIs" dxfId="1703" priority="154" operator="lessThan">
      <formula>0</formula>
    </cfRule>
    <cfRule type="cellIs" dxfId="1702" priority="155" operator="lessThan">
      <formula>0</formula>
    </cfRule>
    <cfRule type="containsErrors" dxfId="1701" priority="156">
      <formula>ISERROR(O155)</formula>
    </cfRule>
  </conditionalFormatting>
  <conditionalFormatting sqref="O157:O158">
    <cfRule type="cellIs" dxfId="1700" priority="151" operator="lessThan">
      <formula>0</formula>
    </cfRule>
    <cfRule type="cellIs" dxfId="1699" priority="152" operator="lessThan">
      <formula>0</formula>
    </cfRule>
    <cfRule type="containsErrors" dxfId="1698" priority="153">
      <formula>ISERROR(O157)</formula>
    </cfRule>
  </conditionalFormatting>
  <conditionalFormatting sqref="O139">
    <cfRule type="cellIs" dxfId="1697" priority="142" operator="lessThan">
      <formula>0</formula>
    </cfRule>
    <cfRule type="cellIs" dxfId="1696" priority="143" operator="lessThan">
      <formula>0</formula>
    </cfRule>
    <cfRule type="containsErrors" dxfId="1695" priority="144">
      <formula>ISERROR(O139)</formula>
    </cfRule>
  </conditionalFormatting>
  <conditionalFormatting sqref="O173:O175">
    <cfRule type="cellIs" dxfId="1694" priority="178" operator="lessThan">
      <formula>0</formula>
    </cfRule>
    <cfRule type="cellIs" dxfId="1693" priority="179" operator="lessThan">
      <formula>0</formula>
    </cfRule>
    <cfRule type="containsErrors" dxfId="1692" priority="180">
      <formula>ISERROR(O173)</formula>
    </cfRule>
  </conditionalFormatting>
  <conditionalFormatting sqref="O130:O131">
    <cfRule type="cellIs" dxfId="1691" priority="145" operator="lessThan">
      <formula>0</formula>
    </cfRule>
    <cfRule type="cellIs" dxfId="1690" priority="146" operator="lessThan">
      <formula>0</formula>
    </cfRule>
    <cfRule type="containsErrors" dxfId="1689" priority="147">
      <formula>ISERROR(O130)</formula>
    </cfRule>
  </conditionalFormatting>
  <conditionalFormatting sqref="O116">
    <cfRule type="cellIs" dxfId="1688" priority="127" operator="lessThan">
      <formula>0</formula>
    </cfRule>
    <cfRule type="cellIs" dxfId="1687" priority="128" operator="lessThan">
      <formula>0</formula>
    </cfRule>
    <cfRule type="containsErrors" dxfId="1686" priority="129">
      <formula>ISERROR(O116)</formula>
    </cfRule>
  </conditionalFormatting>
  <conditionalFormatting sqref="O135:O136">
    <cfRule type="cellIs" dxfId="1685" priority="139" operator="lessThan">
      <formula>0</formula>
    </cfRule>
    <cfRule type="cellIs" dxfId="1684" priority="140" operator="lessThan">
      <formula>0</formula>
    </cfRule>
    <cfRule type="containsErrors" dxfId="1683" priority="141">
      <formula>ISERROR(O135)</formula>
    </cfRule>
  </conditionalFormatting>
  <conditionalFormatting sqref="O137:O138">
    <cfRule type="cellIs" dxfId="1682" priority="136" operator="lessThan">
      <formula>0</formula>
    </cfRule>
    <cfRule type="cellIs" dxfId="1681" priority="137" operator="lessThan">
      <formula>0</formula>
    </cfRule>
    <cfRule type="containsErrors" dxfId="1680" priority="138">
      <formula>ISERROR(O137)</formula>
    </cfRule>
  </conditionalFormatting>
  <conditionalFormatting sqref="O152:O154">
    <cfRule type="cellIs" dxfId="1679" priority="163" operator="lessThan">
      <formula>0</formula>
    </cfRule>
    <cfRule type="cellIs" dxfId="1678" priority="164" operator="lessThan">
      <formula>0</formula>
    </cfRule>
    <cfRule type="containsErrors" dxfId="1677" priority="165">
      <formula>ISERROR(O152)</formula>
    </cfRule>
  </conditionalFormatting>
  <conditionalFormatting sqref="O107:O108">
    <cfRule type="cellIs" dxfId="1676" priority="130" operator="lessThan">
      <formula>0</formula>
    </cfRule>
    <cfRule type="cellIs" dxfId="1675" priority="131" operator="lessThan">
      <formula>0</formula>
    </cfRule>
    <cfRule type="containsErrors" dxfId="1674" priority="132">
      <formula>ISERROR(O107)</formula>
    </cfRule>
  </conditionalFormatting>
  <conditionalFormatting sqref="O112:O113">
    <cfRule type="cellIs" dxfId="1673" priority="124" operator="lessThan">
      <formula>0</formula>
    </cfRule>
    <cfRule type="cellIs" dxfId="1672" priority="125" operator="lessThan">
      <formula>0</formula>
    </cfRule>
    <cfRule type="containsErrors" dxfId="1671" priority="126">
      <formula>ISERROR(O112)</formula>
    </cfRule>
  </conditionalFormatting>
  <conditionalFormatting sqref="O114:O115">
    <cfRule type="cellIs" dxfId="1670" priority="121" operator="lessThan">
      <formula>0</formula>
    </cfRule>
    <cfRule type="cellIs" dxfId="1669" priority="122" operator="lessThan">
      <formula>0</formula>
    </cfRule>
    <cfRule type="containsErrors" dxfId="1668" priority="123">
      <formula>ISERROR(O114)</formula>
    </cfRule>
  </conditionalFormatting>
  <conditionalFormatting sqref="O132:O134">
    <cfRule type="cellIs" dxfId="1667" priority="148" operator="lessThan">
      <formula>0</formula>
    </cfRule>
    <cfRule type="cellIs" dxfId="1666" priority="149" operator="lessThan">
      <formula>0</formula>
    </cfRule>
    <cfRule type="containsErrors" dxfId="1665" priority="150">
      <formula>ISERROR(O132)</formula>
    </cfRule>
  </conditionalFormatting>
  <conditionalFormatting sqref="O87:O88">
    <cfRule type="cellIs" dxfId="1664" priority="115" operator="lessThan">
      <formula>0</formula>
    </cfRule>
    <cfRule type="cellIs" dxfId="1663" priority="116" operator="lessThan">
      <formula>0</formula>
    </cfRule>
    <cfRule type="containsErrors" dxfId="1662" priority="117">
      <formula>ISERROR(O87)</formula>
    </cfRule>
  </conditionalFormatting>
  <conditionalFormatting sqref="O96">
    <cfRule type="cellIs" dxfId="1661" priority="112" operator="lessThan">
      <formula>0</formula>
    </cfRule>
    <cfRule type="cellIs" dxfId="1660" priority="113" operator="lessThan">
      <formula>0</formula>
    </cfRule>
    <cfRule type="containsErrors" dxfId="1659" priority="114">
      <formula>ISERROR(O96)</formula>
    </cfRule>
  </conditionalFormatting>
  <conditionalFormatting sqref="O92:O93">
    <cfRule type="cellIs" dxfId="1658" priority="109" operator="lessThan">
      <formula>0</formula>
    </cfRule>
    <cfRule type="cellIs" dxfId="1657" priority="110" operator="lessThan">
      <formula>0</formula>
    </cfRule>
    <cfRule type="containsErrors" dxfId="1656" priority="111">
      <formula>ISERROR(O92)</formula>
    </cfRule>
  </conditionalFormatting>
  <conditionalFormatting sqref="O94:O95">
    <cfRule type="cellIs" dxfId="1655" priority="106" operator="lessThan">
      <formula>0</formula>
    </cfRule>
    <cfRule type="cellIs" dxfId="1654" priority="107" operator="lessThan">
      <formula>0</formula>
    </cfRule>
    <cfRule type="containsErrors" dxfId="1653" priority="108">
      <formula>ISERROR(O94)</formula>
    </cfRule>
  </conditionalFormatting>
  <conditionalFormatting sqref="O109:O111">
    <cfRule type="cellIs" dxfId="1652" priority="133" operator="lessThan">
      <formula>0</formula>
    </cfRule>
    <cfRule type="cellIs" dxfId="1651" priority="134" operator="lessThan">
      <formula>0</formula>
    </cfRule>
    <cfRule type="containsErrors" dxfId="1650" priority="135">
      <formula>ISERROR(O109)</formula>
    </cfRule>
  </conditionalFormatting>
  <conditionalFormatting sqref="O89:O91">
    <cfRule type="cellIs" dxfId="1649" priority="118" operator="lessThan">
      <formula>0</formula>
    </cfRule>
    <cfRule type="cellIs" dxfId="1648" priority="119" operator="lessThan">
      <formula>0</formula>
    </cfRule>
    <cfRule type="containsErrors" dxfId="1647" priority="120">
      <formula>ISERROR(O89)</formula>
    </cfRule>
  </conditionalFormatting>
  <conditionalFormatting sqref="O270">
    <cfRule type="cellIs" dxfId="1646" priority="103" operator="lessThan">
      <formula>0</formula>
    </cfRule>
    <cfRule type="cellIs" dxfId="1645" priority="104" operator="lessThan">
      <formula>0</formula>
    </cfRule>
    <cfRule type="containsErrors" dxfId="1644" priority="105">
      <formula>ISERROR(O270)</formula>
    </cfRule>
  </conditionalFormatting>
  <conditionalFormatting sqref="O256:O258 O269">
    <cfRule type="cellIs" dxfId="1643" priority="100" operator="lessThan">
      <formula>0</formula>
    </cfRule>
    <cfRule type="cellIs" dxfId="1642" priority="101" operator="lessThan">
      <formula>0</formula>
    </cfRule>
    <cfRule type="containsErrors" dxfId="1641" priority="102">
      <formula>ISERROR(O256)</formula>
    </cfRule>
  </conditionalFormatting>
  <conditionalFormatting sqref="O250:O253">
    <cfRule type="cellIs" dxfId="1640" priority="97" operator="lessThan">
      <formula>0</formula>
    </cfRule>
    <cfRule type="cellIs" dxfId="1639" priority="98" operator="lessThan">
      <formula>0</formula>
    </cfRule>
    <cfRule type="containsErrors" dxfId="1638" priority="99">
      <formula>ISERROR(O250)</formula>
    </cfRule>
  </conditionalFormatting>
  <conditionalFormatting sqref="O254:O255">
    <cfRule type="cellIs" dxfId="1637" priority="94" operator="lessThan">
      <formula>0</formula>
    </cfRule>
    <cfRule type="cellIs" dxfId="1636" priority="95" operator="lessThan">
      <formula>0</formula>
    </cfRule>
    <cfRule type="containsErrors" dxfId="1635" priority="96">
      <formula>ISERROR(O254)</formula>
    </cfRule>
  </conditionalFormatting>
  <conditionalFormatting sqref="O259:O260">
    <cfRule type="cellIs" dxfId="1634" priority="85" operator="lessThan">
      <formula>0</formula>
    </cfRule>
    <cfRule type="cellIs" dxfId="1633" priority="86" operator="lessThan">
      <formula>0</formula>
    </cfRule>
    <cfRule type="containsErrors" dxfId="1632" priority="87">
      <formula>ISERROR(O259)</formula>
    </cfRule>
  </conditionalFormatting>
  <conditionalFormatting sqref="O261:O262">
    <cfRule type="cellIs" dxfId="1631" priority="82" operator="lessThan">
      <formula>0</formula>
    </cfRule>
    <cfRule type="cellIs" dxfId="1630" priority="83" operator="lessThan">
      <formula>0</formula>
    </cfRule>
    <cfRule type="containsErrors" dxfId="1629" priority="84">
      <formula>ISERROR(O261)</formula>
    </cfRule>
  </conditionalFormatting>
  <conditionalFormatting sqref="O264:O265">
    <cfRule type="cellIs" dxfId="1628" priority="79" operator="lessThan">
      <formula>0</formula>
    </cfRule>
    <cfRule type="cellIs" dxfId="1627" priority="80" operator="lessThan">
      <formula>0</formula>
    </cfRule>
    <cfRule type="containsErrors" dxfId="1626" priority="81">
      <formula>ISERROR(O264)</formula>
    </cfRule>
  </conditionalFormatting>
  <conditionalFormatting sqref="O266:O267">
    <cfRule type="cellIs" dxfId="1625" priority="76" operator="lessThan">
      <formula>0</formula>
    </cfRule>
    <cfRule type="cellIs" dxfId="1624" priority="77" operator="lessThan">
      <formula>0</formula>
    </cfRule>
    <cfRule type="containsErrors" dxfId="1623" priority="78">
      <formula>ISERROR(O266)</formula>
    </cfRule>
  </conditionalFormatting>
  <conditionalFormatting sqref="O268">
    <cfRule type="cellIs" dxfId="1622" priority="91" operator="lessThan">
      <formula>0</formula>
    </cfRule>
    <cfRule type="cellIs" dxfId="1621" priority="92" operator="lessThan">
      <formula>0</formula>
    </cfRule>
    <cfRule type="containsErrors" dxfId="1620" priority="93">
      <formula>ISERROR(O268)</formula>
    </cfRule>
  </conditionalFormatting>
  <conditionalFormatting sqref="O263">
    <cfRule type="cellIs" dxfId="1619" priority="88" operator="lessThan">
      <formula>0</formula>
    </cfRule>
    <cfRule type="cellIs" dxfId="1618" priority="89" operator="lessThan">
      <formula>0</formula>
    </cfRule>
    <cfRule type="containsErrors" dxfId="1617" priority="90">
      <formula>ISERROR(O263)</formula>
    </cfRule>
  </conditionalFormatting>
  <conditionalFormatting sqref="O277:O279">
    <cfRule type="cellIs" dxfId="1616" priority="73" operator="lessThan">
      <formula>0</formula>
    </cfRule>
    <cfRule type="cellIs" dxfId="1615" priority="74" operator="lessThan">
      <formula>0</formula>
    </cfRule>
    <cfRule type="containsErrors" dxfId="1614" priority="75">
      <formula>ISERROR(O277)</formula>
    </cfRule>
  </conditionalFormatting>
  <conditionalFormatting sqref="O271:O274">
    <cfRule type="cellIs" dxfId="1613" priority="70" operator="lessThan">
      <formula>0</formula>
    </cfRule>
    <cfRule type="cellIs" dxfId="1612" priority="71" operator="lessThan">
      <formula>0</formula>
    </cfRule>
    <cfRule type="containsErrors" dxfId="1611" priority="72">
      <formula>ISERROR(O271)</formula>
    </cfRule>
  </conditionalFormatting>
  <conditionalFormatting sqref="O275:O276">
    <cfRule type="cellIs" dxfId="1610" priority="67" operator="lessThan">
      <formula>0</formula>
    </cfRule>
    <cfRule type="cellIs" dxfId="1609" priority="68" operator="lessThan">
      <formula>0</formula>
    </cfRule>
    <cfRule type="containsErrors" dxfId="1608" priority="69">
      <formula>ISERROR(O275)</formula>
    </cfRule>
  </conditionalFormatting>
  <conditionalFormatting sqref="O280:O281">
    <cfRule type="cellIs" dxfId="1607" priority="58" operator="lessThan">
      <formula>0</formula>
    </cfRule>
    <cfRule type="cellIs" dxfId="1606" priority="59" operator="lessThan">
      <formula>0</formula>
    </cfRule>
    <cfRule type="containsErrors" dxfId="1605" priority="60">
      <formula>ISERROR(O280)</formula>
    </cfRule>
  </conditionalFormatting>
  <conditionalFormatting sqref="O282 O296">
    <cfRule type="cellIs" dxfId="1604" priority="55" operator="lessThan">
      <formula>0</formula>
    </cfRule>
    <cfRule type="cellIs" dxfId="1603" priority="56" operator="lessThan">
      <formula>0</formula>
    </cfRule>
    <cfRule type="containsErrors" dxfId="1602" priority="57">
      <formula>ISERROR(O282)</formula>
    </cfRule>
  </conditionalFormatting>
  <conditionalFormatting sqref="O298:O299">
    <cfRule type="cellIs" dxfId="1601" priority="52" operator="lessThan">
      <formula>0</formula>
    </cfRule>
    <cfRule type="cellIs" dxfId="1600" priority="53" operator="lessThan">
      <formula>0</formula>
    </cfRule>
    <cfRule type="containsErrors" dxfId="1599" priority="54">
      <formula>ISERROR(O298)</formula>
    </cfRule>
  </conditionalFormatting>
  <conditionalFormatting sqref="O300:O301">
    <cfRule type="cellIs" dxfId="1598" priority="49" operator="lessThan">
      <formula>0</formula>
    </cfRule>
    <cfRule type="cellIs" dxfId="1597" priority="50" operator="lessThan">
      <formula>0</formula>
    </cfRule>
    <cfRule type="containsErrors" dxfId="1596" priority="51">
      <formula>ISERROR(O300)</formula>
    </cfRule>
  </conditionalFormatting>
  <conditionalFormatting sqref="O302">
    <cfRule type="cellIs" dxfId="1595" priority="64" operator="lessThan">
      <formula>0</formula>
    </cfRule>
    <cfRule type="cellIs" dxfId="1594" priority="65" operator="lessThan">
      <formula>0</formula>
    </cfRule>
    <cfRule type="containsErrors" dxfId="1593" priority="66">
      <formula>ISERROR(O302)</formula>
    </cfRule>
  </conditionalFormatting>
  <conditionalFormatting sqref="O297">
    <cfRule type="cellIs" dxfId="1592" priority="61" operator="lessThan">
      <formula>0</formula>
    </cfRule>
    <cfRule type="cellIs" dxfId="1591" priority="62" operator="lessThan">
      <formula>0</formula>
    </cfRule>
    <cfRule type="containsErrors" dxfId="1590" priority="63">
      <formula>ISERROR(O297)</formula>
    </cfRule>
  </conditionalFormatting>
  <conditionalFormatting sqref="O295">
    <cfRule type="cellIs" dxfId="1589" priority="46" operator="lessThan">
      <formula>0</formula>
    </cfRule>
    <cfRule type="cellIs" dxfId="1588" priority="47" operator="lessThan">
      <formula>0</formula>
    </cfRule>
    <cfRule type="containsErrors" dxfId="1587" priority="48">
      <formula>ISERROR(O295)</formula>
    </cfRule>
  </conditionalFormatting>
  <conditionalFormatting sqref="O284:O285">
    <cfRule type="cellIs" dxfId="1586" priority="37" operator="lessThan">
      <formula>0</formula>
    </cfRule>
    <cfRule type="cellIs" dxfId="1585" priority="38" operator="lessThan">
      <formula>0</formula>
    </cfRule>
    <cfRule type="containsErrors" dxfId="1584" priority="39">
      <formula>ISERROR(O284)</formula>
    </cfRule>
  </conditionalFormatting>
  <conditionalFormatting sqref="O286:O287">
    <cfRule type="cellIs" dxfId="1583" priority="34" operator="lessThan">
      <formula>0</formula>
    </cfRule>
    <cfRule type="cellIs" dxfId="1582" priority="35" operator="lessThan">
      <formula>0</formula>
    </cfRule>
    <cfRule type="containsErrors" dxfId="1581" priority="36">
      <formula>ISERROR(O286)</formula>
    </cfRule>
  </conditionalFormatting>
  <conditionalFormatting sqref="O294">
    <cfRule type="cellIs" dxfId="1580" priority="43" operator="lessThan">
      <formula>0</formula>
    </cfRule>
    <cfRule type="cellIs" dxfId="1579" priority="44" operator="lessThan">
      <formula>0</formula>
    </cfRule>
    <cfRule type="containsErrors" dxfId="1578" priority="45">
      <formula>ISERROR(O294)</formula>
    </cfRule>
  </conditionalFormatting>
  <conditionalFormatting sqref="O283">
    <cfRule type="cellIs" dxfId="1577" priority="40" operator="lessThan">
      <formula>0</formula>
    </cfRule>
    <cfRule type="cellIs" dxfId="1576" priority="41" operator="lessThan">
      <formula>0</formula>
    </cfRule>
    <cfRule type="containsErrors" dxfId="1575" priority="42">
      <formula>ISERROR(O283)</formula>
    </cfRule>
  </conditionalFormatting>
  <conditionalFormatting sqref="O290">
    <cfRule type="cellIs" dxfId="1574" priority="28" operator="lessThan">
      <formula>0</formula>
    </cfRule>
    <cfRule type="cellIs" dxfId="1573" priority="29" operator="lessThan">
      <formula>0</formula>
    </cfRule>
    <cfRule type="containsErrors" dxfId="1572" priority="30">
      <formula>ISERROR(O290)</formula>
    </cfRule>
  </conditionalFormatting>
  <conditionalFormatting sqref="O292:O293">
    <cfRule type="cellIs" dxfId="1571" priority="25" operator="lessThan">
      <formula>0</formula>
    </cfRule>
    <cfRule type="cellIs" dxfId="1570" priority="26" operator="lessThan">
      <formula>0</formula>
    </cfRule>
    <cfRule type="containsErrors" dxfId="1569" priority="27">
      <formula>ISERROR(O292)</formula>
    </cfRule>
  </conditionalFormatting>
  <conditionalFormatting sqref="O291">
    <cfRule type="cellIs" dxfId="1568" priority="31" operator="lessThan">
      <formula>0</formula>
    </cfRule>
    <cfRule type="cellIs" dxfId="1567" priority="32" operator="lessThan">
      <formula>0</formula>
    </cfRule>
    <cfRule type="containsErrors" dxfId="1566" priority="33">
      <formula>ISERROR(O291)</formula>
    </cfRule>
  </conditionalFormatting>
  <conditionalFormatting sqref="O289">
    <cfRule type="cellIs" dxfId="1565" priority="22" operator="lessThan">
      <formula>0</formula>
    </cfRule>
    <cfRule type="cellIs" dxfId="1564" priority="23" operator="lessThan">
      <formula>0</formula>
    </cfRule>
    <cfRule type="containsErrors" dxfId="1563" priority="24">
      <formula>ISERROR(O289)</formula>
    </cfRule>
  </conditionalFormatting>
  <conditionalFormatting sqref="O288">
    <cfRule type="cellIs" dxfId="1562" priority="19" operator="lessThan">
      <formula>0</formula>
    </cfRule>
    <cfRule type="cellIs" dxfId="1561" priority="20" operator="lessThan">
      <formula>0</formula>
    </cfRule>
    <cfRule type="containsErrors" dxfId="1560" priority="21">
      <formula>ISERROR(O288)</formula>
    </cfRule>
  </conditionalFormatting>
  <conditionalFormatting sqref="O303">
    <cfRule type="cellIs" dxfId="1559" priority="16" operator="lessThan">
      <formula>0</formula>
    </cfRule>
    <cfRule type="cellIs" dxfId="1558" priority="17" operator="lessThan">
      <formula>0</formula>
    </cfRule>
    <cfRule type="containsErrors" dxfId="1557" priority="18">
      <formula>ISERROR(O303)</formula>
    </cfRule>
  </conditionalFormatting>
  <conditionalFormatting sqref="O304">
    <cfRule type="cellIs" dxfId="1556" priority="10" operator="lessThan">
      <formula>0</formula>
    </cfRule>
    <cfRule type="cellIs" dxfId="1555" priority="11" operator="lessThan">
      <formula>0</formula>
    </cfRule>
    <cfRule type="containsErrors" dxfId="1554" priority="12">
      <formula>ISERROR(O304)</formula>
    </cfRule>
  </conditionalFormatting>
  <conditionalFormatting sqref="O305">
    <cfRule type="cellIs" dxfId="1553" priority="13" operator="lessThan">
      <formula>0</formula>
    </cfRule>
    <cfRule type="cellIs" dxfId="1552" priority="14" operator="lessThan">
      <formula>0</formula>
    </cfRule>
    <cfRule type="containsErrors" dxfId="1551" priority="15">
      <formula>ISERROR(O305)</formula>
    </cfRule>
  </conditionalFormatting>
  <conditionalFormatting sqref="O306">
    <cfRule type="cellIs" dxfId="1550" priority="7" operator="lessThan">
      <formula>0</formula>
    </cfRule>
    <cfRule type="cellIs" dxfId="1549" priority="8" operator="lessThan">
      <formula>0</formula>
    </cfRule>
    <cfRule type="containsErrors" dxfId="1548" priority="9">
      <formula>ISERROR(O306)</formula>
    </cfRule>
  </conditionalFormatting>
  <conditionalFormatting sqref="O307">
    <cfRule type="cellIs" dxfId="1547" priority="4" operator="lessThan">
      <formula>0</formula>
    </cfRule>
    <cfRule type="cellIs" dxfId="1546" priority="5" operator="lessThan">
      <formula>0</formula>
    </cfRule>
    <cfRule type="containsErrors" dxfId="1545" priority="6">
      <formula>ISERROR(O307)</formula>
    </cfRule>
  </conditionalFormatting>
  <conditionalFormatting sqref="O308">
    <cfRule type="cellIs" dxfId="1544" priority="1" operator="lessThan">
      <formula>0</formula>
    </cfRule>
    <cfRule type="cellIs" dxfId="1543" priority="2" operator="lessThan">
      <formula>0</formula>
    </cfRule>
    <cfRule type="containsErrors" dxfId="1542" priority="3">
      <formula>ISERROR(O308)</formula>
    </cfRule>
  </conditionalFormatting>
  <dataValidations count="16">
    <dataValidation type="list" allowBlank="1" showInputMessage="1" showErrorMessage="1" sqref="H9:H308">
      <formula1>"141019020,241019020"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7"/>
      <c r="N1" s="108"/>
      <c r="O1" s="109"/>
    </row>
    <row r="2" spans="1:25" ht="33" x14ac:dyDescent="0.25">
      <c r="A2" s="110" t="s">
        <v>0</v>
      </c>
      <c r="B2" s="327">
        <f>FŐLAP!C8</f>
        <v>0</v>
      </c>
      <c r="C2" s="111" t="s">
        <v>1</v>
      </c>
      <c r="D2" s="327">
        <f>FŐLAP!E8</f>
        <v>0</v>
      </c>
      <c r="E2" s="109"/>
      <c r="F2" s="107"/>
      <c r="G2" s="107"/>
      <c r="H2" s="107"/>
      <c r="I2" s="107"/>
      <c r="J2" s="107"/>
      <c r="K2" s="107"/>
      <c r="L2" s="108"/>
      <c r="M2" s="262" t="s">
        <v>632</v>
      </c>
      <c r="N2" s="401" t="s">
        <v>151</v>
      </c>
      <c r="O2" s="402"/>
    </row>
    <row r="3" spans="1:25" ht="37.5" customHeight="1" x14ac:dyDescent="0.25">
      <c r="A3" s="404" t="s">
        <v>122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20" t="s">
        <v>118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106"/>
    </row>
    <row r="5" spans="1:25" ht="35.25" thickBot="1" x14ac:dyDescent="0.3">
      <c r="A5" s="405" t="s">
        <v>95</v>
      </c>
      <c r="B5" s="405"/>
      <c r="C5" s="405"/>
      <c r="D5" s="406">
        <f>FŐLAP!C11</f>
        <v>0</v>
      </c>
      <c r="E5" s="406"/>
      <c r="F5" s="406"/>
      <c r="G5" s="406"/>
      <c r="H5" s="406"/>
      <c r="I5" s="406"/>
      <c r="J5" s="406"/>
      <c r="K5" s="406"/>
      <c r="L5" s="406"/>
      <c r="M5" s="406"/>
      <c r="N5" s="112"/>
      <c r="O5" s="107"/>
    </row>
    <row r="6" spans="1:25" ht="35.25" thickBot="1" x14ac:dyDescent="0.3">
      <c r="A6" s="405" t="s">
        <v>43</v>
      </c>
      <c r="B6" s="405"/>
      <c r="C6" s="405"/>
      <c r="D6" s="113">
        <f>FŐLAP!C13</f>
        <v>0</v>
      </c>
      <c r="E6" s="114"/>
      <c r="F6" s="114"/>
      <c r="G6" s="114"/>
      <c r="H6" s="114"/>
      <c r="I6" s="114"/>
      <c r="J6" s="114"/>
      <c r="K6" s="114"/>
      <c r="L6" s="114"/>
      <c r="M6" s="115"/>
      <c r="N6" s="116" t="s">
        <v>31</v>
      </c>
      <c r="O6" s="117"/>
      <c r="P6" s="24"/>
    </row>
    <row r="7" spans="1:25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5" ht="136.5" customHeight="1" x14ac:dyDescent="0.25">
      <c r="A8" s="118" t="s">
        <v>34</v>
      </c>
      <c r="B8" s="118" t="s">
        <v>40</v>
      </c>
      <c r="C8" s="407" t="s">
        <v>58</v>
      </c>
      <c r="D8" s="408"/>
      <c r="E8" s="118" t="s">
        <v>35</v>
      </c>
      <c r="F8" s="118" t="s">
        <v>36</v>
      </c>
      <c r="G8" s="118" t="s">
        <v>26</v>
      </c>
      <c r="H8" s="118" t="s">
        <v>154</v>
      </c>
      <c r="I8" s="118" t="s">
        <v>37</v>
      </c>
      <c r="J8" s="118" t="s">
        <v>38</v>
      </c>
      <c r="K8" s="118" t="s">
        <v>39</v>
      </c>
      <c r="L8" s="118" t="s">
        <v>41</v>
      </c>
      <c r="M8" s="118" t="s">
        <v>42</v>
      </c>
      <c r="N8" s="160" t="s">
        <v>27</v>
      </c>
      <c r="O8" s="118" t="s">
        <v>57</v>
      </c>
    </row>
    <row r="9" spans="1:25" ht="49.5" customHeight="1" x14ac:dyDescent="0.25">
      <c r="A9" s="137" t="s">
        <v>157</v>
      </c>
      <c r="B9" s="314"/>
      <c r="C9" s="410"/>
      <c r="D9" s="411"/>
      <c r="E9" s="315"/>
      <c r="F9" s="315"/>
      <c r="G9" s="315"/>
      <c r="H9" s="316"/>
      <c r="I9" s="315"/>
      <c r="J9" s="315"/>
      <c r="K9" s="317"/>
      <c r="L9" s="314"/>
      <c r="M9" s="318"/>
      <c r="N9" s="319"/>
      <c r="O9" s="130" t="e">
        <f>IF(N9&lt;0,0,1-(N9/M9))</f>
        <v>#DIV/0!</v>
      </c>
      <c r="P9" s="104"/>
    </row>
    <row r="10" spans="1:25" ht="50.1" customHeight="1" x14ac:dyDescent="0.25">
      <c r="A10" s="133" t="s">
        <v>158</v>
      </c>
      <c r="B10" s="320"/>
      <c r="C10" s="391"/>
      <c r="D10" s="391"/>
      <c r="E10" s="316"/>
      <c r="F10" s="316"/>
      <c r="G10" s="321"/>
      <c r="H10" s="316"/>
      <c r="I10" s="322"/>
      <c r="J10" s="316"/>
      <c r="K10" s="317"/>
      <c r="L10" s="320"/>
      <c r="M10" s="323"/>
      <c r="N10" s="324"/>
      <c r="O10" s="130" t="e">
        <f t="shared" ref="O10:O73" si="0">IF(N10&lt;0,0,1-(N10/M10))</f>
        <v>#DIV/0!</v>
      </c>
    </row>
    <row r="11" spans="1:25" ht="50.1" customHeight="1" x14ac:dyDescent="0.25">
      <c r="A11" s="134" t="s">
        <v>159</v>
      </c>
      <c r="B11" s="320"/>
      <c r="C11" s="391"/>
      <c r="D11" s="391"/>
      <c r="E11" s="316"/>
      <c r="F11" s="316"/>
      <c r="G11" s="321"/>
      <c r="H11" s="316"/>
      <c r="I11" s="322"/>
      <c r="J11" s="316"/>
      <c r="K11" s="317"/>
      <c r="L11" s="320"/>
      <c r="M11" s="323"/>
      <c r="N11" s="324"/>
      <c r="O11" s="130" t="e">
        <f t="shared" si="0"/>
        <v>#DIV/0!</v>
      </c>
    </row>
    <row r="12" spans="1:25" ht="50.1" customHeight="1" x14ac:dyDescent="0.25">
      <c r="A12" s="133" t="s">
        <v>160</v>
      </c>
      <c r="B12" s="320"/>
      <c r="C12" s="391"/>
      <c r="D12" s="391"/>
      <c r="E12" s="316"/>
      <c r="F12" s="316"/>
      <c r="G12" s="321"/>
      <c r="H12" s="316"/>
      <c r="I12" s="322"/>
      <c r="J12" s="316"/>
      <c r="K12" s="317"/>
      <c r="L12" s="320"/>
      <c r="M12" s="323"/>
      <c r="N12" s="324"/>
      <c r="O12" s="130" t="e">
        <f t="shared" si="0"/>
        <v>#DIV/0!</v>
      </c>
    </row>
    <row r="13" spans="1:25" ht="50.1" customHeight="1" x14ac:dyDescent="0.25">
      <c r="A13" s="133" t="s">
        <v>161</v>
      </c>
      <c r="B13" s="320"/>
      <c r="C13" s="391"/>
      <c r="D13" s="391"/>
      <c r="E13" s="316"/>
      <c r="F13" s="316"/>
      <c r="G13" s="321"/>
      <c r="H13" s="316"/>
      <c r="I13" s="322"/>
      <c r="J13" s="316"/>
      <c r="K13" s="317"/>
      <c r="L13" s="320"/>
      <c r="M13" s="323"/>
      <c r="N13" s="324"/>
      <c r="O13" s="130" t="e">
        <f t="shared" si="0"/>
        <v>#DIV/0!</v>
      </c>
    </row>
    <row r="14" spans="1:25" ht="50.1" customHeight="1" x14ac:dyDescent="0.25">
      <c r="A14" s="134" t="s">
        <v>162</v>
      </c>
      <c r="B14" s="320"/>
      <c r="C14" s="391"/>
      <c r="D14" s="391"/>
      <c r="E14" s="316"/>
      <c r="F14" s="316"/>
      <c r="G14" s="321"/>
      <c r="H14" s="316"/>
      <c r="I14" s="322"/>
      <c r="J14" s="316"/>
      <c r="K14" s="317"/>
      <c r="L14" s="320"/>
      <c r="M14" s="323"/>
      <c r="N14" s="324"/>
      <c r="O14" s="130" t="e">
        <f t="shared" si="0"/>
        <v>#DIV/0!</v>
      </c>
    </row>
    <row r="15" spans="1:25" ht="50.1" customHeight="1" x14ac:dyDescent="0.25">
      <c r="A15" s="133" t="s">
        <v>163</v>
      </c>
      <c r="B15" s="320"/>
      <c r="C15" s="391"/>
      <c r="D15" s="391"/>
      <c r="E15" s="316"/>
      <c r="F15" s="316"/>
      <c r="G15" s="321"/>
      <c r="H15" s="316"/>
      <c r="I15" s="322"/>
      <c r="J15" s="316"/>
      <c r="K15" s="317"/>
      <c r="L15" s="320"/>
      <c r="M15" s="323"/>
      <c r="N15" s="324"/>
      <c r="O15" s="130" t="e">
        <f t="shared" si="0"/>
        <v>#DIV/0!</v>
      </c>
    </row>
    <row r="16" spans="1:25" ht="50.1" customHeight="1" x14ac:dyDescent="0.25">
      <c r="A16" s="133" t="s">
        <v>164</v>
      </c>
      <c r="B16" s="320"/>
      <c r="C16" s="391"/>
      <c r="D16" s="391"/>
      <c r="E16" s="316"/>
      <c r="F16" s="316"/>
      <c r="G16" s="321"/>
      <c r="H16" s="316"/>
      <c r="I16" s="322"/>
      <c r="J16" s="316"/>
      <c r="K16" s="317"/>
      <c r="L16" s="320"/>
      <c r="M16" s="323"/>
      <c r="N16" s="324"/>
      <c r="O16" s="130" t="e">
        <f t="shared" si="0"/>
        <v>#DIV/0!</v>
      </c>
    </row>
    <row r="17" spans="1:15" ht="50.1" customHeight="1" x14ac:dyDescent="0.25">
      <c r="A17" s="134" t="s">
        <v>165</v>
      </c>
      <c r="B17" s="320"/>
      <c r="C17" s="391"/>
      <c r="D17" s="391"/>
      <c r="E17" s="316"/>
      <c r="F17" s="316"/>
      <c r="G17" s="321"/>
      <c r="H17" s="316"/>
      <c r="I17" s="322"/>
      <c r="J17" s="316"/>
      <c r="K17" s="317"/>
      <c r="L17" s="320"/>
      <c r="M17" s="323"/>
      <c r="N17" s="324"/>
      <c r="O17" s="130" t="e">
        <f t="shared" si="0"/>
        <v>#DIV/0!</v>
      </c>
    </row>
    <row r="18" spans="1:15" ht="50.1" customHeight="1" x14ac:dyDescent="0.25">
      <c r="A18" s="133" t="s">
        <v>152</v>
      </c>
      <c r="B18" s="320"/>
      <c r="C18" s="391"/>
      <c r="D18" s="391"/>
      <c r="E18" s="316"/>
      <c r="F18" s="316"/>
      <c r="G18" s="321"/>
      <c r="H18" s="316"/>
      <c r="I18" s="322"/>
      <c r="J18" s="316"/>
      <c r="K18" s="317"/>
      <c r="L18" s="320"/>
      <c r="M18" s="323"/>
      <c r="N18" s="324"/>
      <c r="O18" s="130" t="e">
        <f t="shared" si="0"/>
        <v>#DIV/0!</v>
      </c>
    </row>
    <row r="19" spans="1:15" ht="50.1" customHeight="1" x14ac:dyDescent="0.25">
      <c r="A19" s="133" t="s">
        <v>166</v>
      </c>
      <c r="B19" s="320"/>
      <c r="C19" s="391"/>
      <c r="D19" s="391"/>
      <c r="E19" s="316"/>
      <c r="F19" s="316"/>
      <c r="G19" s="321"/>
      <c r="H19" s="316"/>
      <c r="I19" s="322"/>
      <c r="J19" s="316"/>
      <c r="K19" s="317"/>
      <c r="L19" s="320"/>
      <c r="M19" s="323"/>
      <c r="N19" s="324"/>
      <c r="O19" s="130" t="e">
        <f t="shared" si="0"/>
        <v>#DIV/0!</v>
      </c>
    </row>
    <row r="20" spans="1:15" ht="49.5" customHeight="1" x14ac:dyDescent="0.25">
      <c r="A20" s="134" t="s">
        <v>167</v>
      </c>
      <c r="B20" s="320"/>
      <c r="C20" s="391"/>
      <c r="D20" s="391"/>
      <c r="E20" s="316"/>
      <c r="F20" s="316"/>
      <c r="G20" s="321"/>
      <c r="H20" s="316"/>
      <c r="I20" s="322"/>
      <c r="J20" s="316"/>
      <c r="K20" s="317"/>
      <c r="L20" s="320"/>
      <c r="M20" s="323"/>
      <c r="N20" s="324"/>
      <c r="O20" s="130" t="e">
        <f t="shared" si="0"/>
        <v>#DIV/0!</v>
      </c>
    </row>
    <row r="21" spans="1:15" ht="43.5" customHeight="1" x14ac:dyDescent="0.25">
      <c r="A21" s="133" t="s">
        <v>168</v>
      </c>
      <c r="B21" s="320"/>
      <c r="C21" s="391"/>
      <c r="D21" s="391"/>
      <c r="E21" s="316"/>
      <c r="F21" s="316"/>
      <c r="G21" s="321"/>
      <c r="H21" s="316"/>
      <c r="I21" s="322"/>
      <c r="J21" s="316"/>
      <c r="K21" s="317"/>
      <c r="L21" s="320"/>
      <c r="M21" s="323"/>
      <c r="N21" s="324"/>
      <c r="O21" s="130" t="e">
        <f t="shared" si="0"/>
        <v>#DIV/0!</v>
      </c>
    </row>
    <row r="22" spans="1:15" ht="50.1" hidden="1" customHeight="1" x14ac:dyDescent="0.25">
      <c r="A22" s="133" t="s">
        <v>169</v>
      </c>
      <c r="B22" s="320"/>
      <c r="C22" s="391"/>
      <c r="D22" s="391"/>
      <c r="E22" s="316"/>
      <c r="F22" s="316"/>
      <c r="G22" s="321"/>
      <c r="H22" s="316"/>
      <c r="I22" s="322"/>
      <c r="J22" s="316"/>
      <c r="K22" s="317"/>
      <c r="L22" s="320"/>
      <c r="M22" s="323"/>
      <c r="N22" s="324"/>
      <c r="O22" s="130" t="e">
        <f t="shared" si="0"/>
        <v>#DIV/0!</v>
      </c>
    </row>
    <row r="23" spans="1:15" ht="50.1" hidden="1" customHeight="1" x14ac:dyDescent="0.25">
      <c r="A23" s="134" t="s">
        <v>170</v>
      </c>
      <c r="B23" s="320"/>
      <c r="C23" s="391"/>
      <c r="D23" s="391"/>
      <c r="E23" s="316"/>
      <c r="F23" s="316"/>
      <c r="G23" s="321"/>
      <c r="H23" s="316"/>
      <c r="I23" s="322"/>
      <c r="J23" s="316"/>
      <c r="K23" s="317"/>
      <c r="L23" s="320"/>
      <c r="M23" s="323"/>
      <c r="N23" s="324"/>
      <c r="O23" s="130" t="e">
        <f t="shared" si="0"/>
        <v>#DIV/0!</v>
      </c>
    </row>
    <row r="24" spans="1:15" ht="50.1" hidden="1" customHeight="1" x14ac:dyDescent="0.25">
      <c r="A24" s="133" t="s">
        <v>171</v>
      </c>
      <c r="B24" s="320"/>
      <c r="C24" s="391"/>
      <c r="D24" s="391"/>
      <c r="E24" s="316"/>
      <c r="F24" s="316"/>
      <c r="G24" s="321"/>
      <c r="H24" s="316"/>
      <c r="I24" s="322"/>
      <c r="J24" s="316"/>
      <c r="K24" s="317"/>
      <c r="L24" s="320"/>
      <c r="M24" s="323"/>
      <c r="N24" s="324"/>
      <c r="O24" s="130" t="e">
        <f t="shared" si="0"/>
        <v>#DIV/0!</v>
      </c>
    </row>
    <row r="25" spans="1:15" ht="50.1" hidden="1" customHeight="1" x14ac:dyDescent="0.25">
      <c r="A25" s="133" t="s">
        <v>172</v>
      </c>
      <c r="B25" s="320"/>
      <c r="C25" s="391"/>
      <c r="D25" s="391"/>
      <c r="E25" s="316"/>
      <c r="F25" s="316"/>
      <c r="G25" s="321"/>
      <c r="H25" s="316"/>
      <c r="I25" s="322"/>
      <c r="J25" s="316"/>
      <c r="K25" s="317"/>
      <c r="L25" s="320"/>
      <c r="M25" s="323"/>
      <c r="N25" s="324"/>
      <c r="O25" s="130" t="e">
        <f t="shared" si="0"/>
        <v>#DIV/0!</v>
      </c>
    </row>
    <row r="26" spans="1:15" ht="50.1" hidden="1" customHeight="1" x14ac:dyDescent="0.25">
      <c r="A26" s="133" t="s">
        <v>173</v>
      </c>
      <c r="B26" s="320"/>
      <c r="C26" s="391"/>
      <c r="D26" s="391"/>
      <c r="E26" s="316"/>
      <c r="F26" s="316"/>
      <c r="G26" s="321"/>
      <c r="H26" s="316"/>
      <c r="I26" s="322"/>
      <c r="J26" s="316"/>
      <c r="K26" s="317"/>
      <c r="L26" s="320"/>
      <c r="M26" s="323"/>
      <c r="N26" s="324"/>
      <c r="O26" s="130" t="e">
        <f t="shared" si="0"/>
        <v>#DIV/0!</v>
      </c>
    </row>
    <row r="27" spans="1:15" ht="50.1" hidden="1" customHeight="1" x14ac:dyDescent="0.25">
      <c r="A27" s="133" t="s">
        <v>174</v>
      </c>
      <c r="B27" s="320"/>
      <c r="C27" s="391"/>
      <c r="D27" s="391"/>
      <c r="E27" s="316"/>
      <c r="F27" s="316"/>
      <c r="G27" s="321"/>
      <c r="H27" s="316"/>
      <c r="I27" s="322"/>
      <c r="J27" s="316"/>
      <c r="K27" s="317"/>
      <c r="L27" s="320"/>
      <c r="M27" s="323"/>
      <c r="N27" s="324"/>
      <c r="O27" s="130" t="e">
        <f t="shared" si="0"/>
        <v>#DIV/0!</v>
      </c>
    </row>
    <row r="28" spans="1:15" ht="50.1" hidden="1" customHeight="1" x14ac:dyDescent="0.25">
      <c r="A28" s="134" t="s">
        <v>153</v>
      </c>
      <c r="B28" s="320"/>
      <c r="C28" s="391"/>
      <c r="D28" s="391"/>
      <c r="E28" s="316"/>
      <c r="F28" s="316"/>
      <c r="G28" s="321"/>
      <c r="H28" s="316"/>
      <c r="I28" s="322"/>
      <c r="J28" s="316"/>
      <c r="K28" s="317"/>
      <c r="L28" s="320"/>
      <c r="M28" s="323"/>
      <c r="N28" s="324"/>
      <c r="O28" s="130" t="e">
        <f t="shared" si="0"/>
        <v>#DIV/0!</v>
      </c>
    </row>
    <row r="29" spans="1:15" ht="50.1" hidden="1" customHeight="1" x14ac:dyDescent="0.25">
      <c r="A29" s="133" t="s">
        <v>175</v>
      </c>
      <c r="B29" s="320"/>
      <c r="C29" s="391"/>
      <c r="D29" s="391"/>
      <c r="E29" s="316"/>
      <c r="F29" s="316"/>
      <c r="G29" s="321"/>
      <c r="H29" s="316"/>
      <c r="I29" s="322"/>
      <c r="J29" s="316"/>
      <c r="K29" s="317"/>
      <c r="L29" s="320"/>
      <c r="M29" s="323"/>
      <c r="N29" s="324"/>
      <c r="O29" s="130" t="e">
        <f t="shared" si="0"/>
        <v>#DIV/0!</v>
      </c>
    </row>
    <row r="30" spans="1:15" ht="50.1" hidden="1" customHeight="1" x14ac:dyDescent="0.25">
      <c r="A30" s="133" t="s">
        <v>176</v>
      </c>
      <c r="B30" s="320"/>
      <c r="C30" s="391"/>
      <c r="D30" s="391"/>
      <c r="E30" s="316"/>
      <c r="F30" s="316"/>
      <c r="G30" s="321"/>
      <c r="H30" s="316"/>
      <c r="I30" s="322"/>
      <c r="J30" s="316"/>
      <c r="K30" s="317"/>
      <c r="L30" s="320"/>
      <c r="M30" s="323"/>
      <c r="N30" s="324"/>
      <c r="O30" s="130" t="e">
        <f t="shared" si="0"/>
        <v>#DIV/0!</v>
      </c>
    </row>
    <row r="31" spans="1:15" ht="50.1" hidden="1" customHeight="1" x14ac:dyDescent="0.25">
      <c r="A31" s="134" t="s">
        <v>177</v>
      </c>
      <c r="B31" s="320"/>
      <c r="C31" s="396"/>
      <c r="D31" s="392"/>
      <c r="E31" s="316"/>
      <c r="F31" s="316"/>
      <c r="G31" s="321"/>
      <c r="H31" s="316"/>
      <c r="I31" s="322"/>
      <c r="J31" s="316"/>
      <c r="K31" s="317"/>
      <c r="L31" s="320"/>
      <c r="M31" s="323"/>
      <c r="N31" s="324"/>
      <c r="O31" s="130" t="e">
        <f t="shared" si="0"/>
        <v>#DIV/0!</v>
      </c>
    </row>
    <row r="32" spans="1:15" ht="50.1" hidden="1" customHeight="1" x14ac:dyDescent="0.25">
      <c r="A32" s="133" t="s">
        <v>178</v>
      </c>
      <c r="B32" s="320"/>
      <c r="C32" s="396"/>
      <c r="D32" s="392"/>
      <c r="E32" s="316"/>
      <c r="F32" s="316"/>
      <c r="G32" s="321"/>
      <c r="H32" s="316"/>
      <c r="I32" s="322"/>
      <c r="J32" s="316"/>
      <c r="K32" s="317"/>
      <c r="L32" s="320"/>
      <c r="M32" s="323"/>
      <c r="N32" s="324"/>
      <c r="O32" s="130" t="e">
        <f t="shared" si="0"/>
        <v>#DIV/0!</v>
      </c>
    </row>
    <row r="33" spans="1:15" ht="50.1" hidden="1" customHeight="1" x14ac:dyDescent="0.25">
      <c r="A33" s="133" t="s">
        <v>179</v>
      </c>
      <c r="B33" s="320"/>
      <c r="C33" s="396"/>
      <c r="D33" s="392"/>
      <c r="E33" s="316"/>
      <c r="F33" s="316"/>
      <c r="G33" s="321"/>
      <c r="H33" s="316"/>
      <c r="I33" s="322"/>
      <c r="J33" s="316"/>
      <c r="K33" s="317"/>
      <c r="L33" s="320"/>
      <c r="M33" s="323"/>
      <c r="N33" s="324"/>
      <c r="O33" s="130" t="e">
        <f t="shared" si="0"/>
        <v>#DIV/0!</v>
      </c>
    </row>
    <row r="34" spans="1:15" ht="50.1" hidden="1" customHeight="1" x14ac:dyDescent="0.25">
      <c r="A34" s="134" t="s">
        <v>180</v>
      </c>
      <c r="B34" s="320"/>
      <c r="C34" s="396"/>
      <c r="D34" s="392"/>
      <c r="E34" s="316"/>
      <c r="F34" s="316"/>
      <c r="G34" s="321"/>
      <c r="H34" s="316"/>
      <c r="I34" s="322"/>
      <c r="J34" s="316"/>
      <c r="K34" s="317"/>
      <c r="L34" s="320"/>
      <c r="M34" s="323"/>
      <c r="N34" s="324"/>
      <c r="O34" s="130" t="e">
        <f t="shared" si="0"/>
        <v>#DIV/0!</v>
      </c>
    </row>
    <row r="35" spans="1:15" ht="50.1" hidden="1" customHeight="1" x14ac:dyDescent="0.25">
      <c r="A35" s="133" t="s">
        <v>181</v>
      </c>
      <c r="B35" s="320"/>
      <c r="C35" s="396"/>
      <c r="D35" s="392"/>
      <c r="E35" s="316"/>
      <c r="F35" s="316"/>
      <c r="G35" s="321"/>
      <c r="H35" s="316"/>
      <c r="I35" s="322"/>
      <c r="J35" s="316"/>
      <c r="K35" s="317"/>
      <c r="L35" s="320"/>
      <c r="M35" s="323"/>
      <c r="N35" s="324"/>
      <c r="O35" s="130" t="e">
        <f t="shared" si="0"/>
        <v>#DIV/0!</v>
      </c>
    </row>
    <row r="36" spans="1:15" ht="50.1" hidden="1" customHeight="1" x14ac:dyDescent="0.25">
      <c r="A36" s="133" t="s">
        <v>182</v>
      </c>
      <c r="B36" s="320"/>
      <c r="C36" s="396"/>
      <c r="D36" s="392"/>
      <c r="E36" s="316"/>
      <c r="F36" s="316"/>
      <c r="G36" s="321"/>
      <c r="H36" s="316"/>
      <c r="I36" s="322"/>
      <c r="J36" s="316"/>
      <c r="K36" s="317"/>
      <c r="L36" s="320"/>
      <c r="M36" s="323"/>
      <c r="N36" s="324"/>
      <c r="O36" s="130" t="e">
        <f t="shared" si="0"/>
        <v>#DIV/0!</v>
      </c>
    </row>
    <row r="37" spans="1:15" ht="50.1" hidden="1" customHeight="1" collapsed="1" x14ac:dyDescent="0.25">
      <c r="A37" s="134" t="s">
        <v>183</v>
      </c>
      <c r="B37" s="320"/>
      <c r="C37" s="391"/>
      <c r="D37" s="392"/>
      <c r="E37" s="316"/>
      <c r="F37" s="316"/>
      <c r="G37" s="321"/>
      <c r="H37" s="316"/>
      <c r="I37" s="322"/>
      <c r="J37" s="316"/>
      <c r="K37" s="317"/>
      <c r="L37" s="320"/>
      <c r="M37" s="323"/>
      <c r="N37" s="324"/>
      <c r="O37" s="130" t="e">
        <f t="shared" si="0"/>
        <v>#DIV/0!</v>
      </c>
    </row>
    <row r="38" spans="1:15" ht="50.1" hidden="1" customHeight="1" x14ac:dyDescent="0.25">
      <c r="A38" s="133" t="s">
        <v>184</v>
      </c>
      <c r="B38" s="320"/>
      <c r="C38" s="391"/>
      <c r="D38" s="392"/>
      <c r="E38" s="316"/>
      <c r="F38" s="316"/>
      <c r="G38" s="321"/>
      <c r="H38" s="316"/>
      <c r="I38" s="322"/>
      <c r="J38" s="316"/>
      <c r="K38" s="317"/>
      <c r="L38" s="320"/>
      <c r="M38" s="323"/>
      <c r="N38" s="324"/>
      <c r="O38" s="130" t="e">
        <f t="shared" si="0"/>
        <v>#DIV/0!</v>
      </c>
    </row>
    <row r="39" spans="1:15" ht="50.1" hidden="1" customHeight="1" x14ac:dyDescent="0.25">
      <c r="A39" s="133" t="s">
        <v>185</v>
      </c>
      <c r="B39" s="320"/>
      <c r="C39" s="391"/>
      <c r="D39" s="392"/>
      <c r="E39" s="316"/>
      <c r="F39" s="316"/>
      <c r="G39" s="321"/>
      <c r="H39" s="316"/>
      <c r="I39" s="322"/>
      <c r="J39" s="316"/>
      <c r="K39" s="317"/>
      <c r="L39" s="320"/>
      <c r="M39" s="323"/>
      <c r="N39" s="324"/>
      <c r="O39" s="130" t="e">
        <f t="shared" si="0"/>
        <v>#DIV/0!</v>
      </c>
    </row>
    <row r="40" spans="1:15" ht="50.1" hidden="1" customHeight="1" x14ac:dyDescent="0.25">
      <c r="A40" s="134" t="s">
        <v>186</v>
      </c>
      <c r="B40" s="320"/>
      <c r="C40" s="391"/>
      <c r="D40" s="392"/>
      <c r="E40" s="316"/>
      <c r="F40" s="316"/>
      <c r="G40" s="321"/>
      <c r="H40" s="316"/>
      <c r="I40" s="322"/>
      <c r="J40" s="316"/>
      <c r="K40" s="317"/>
      <c r="L40" s="320"/>
      <c r="M40" s="323"/>
      <c r="N40" s="324"/>
      <c r="O40" s="130" t="e">
        <f t="shared" si="0"/>
        <v>#DIV/0!</v>
      </c>
    </row>
    <row r="41" spans="1:15" ht="50.1" hidden="1" customHeight="1" x14ac:dyDescent="0.25">
      <c r="A41" s="133" t="s">
        <v>187</v>
      </c>
      <c r="B41" s="320"/>
      <c r="C41" s="391"/>
      <c r="D41" s="392"/>
      <c r="E41" s="316"/>
      <c r="F41" s="316"/>
      <c r="G41" s="321"/>
      <c r="H41" s="316"/>
      <c r="I41" s="322"/>
      <c r="J41" s="316"/>
      <c r="K41" s="317"/>
      <c r="L41" s="320"/>
      <c r="M41" s="323"/>
      <c r="N41" s="324"/>
      <c r="O41" s="130" t="e">
        <f t="shared" si="0"/>
        <v>#DIV/0!</v>
      </c>
    </row>
    <row r="42" spans="1:15" ht="50.1" hidden="1" customHeight="1" x14ac:dyDescent="0.25">
      <c r="A42" s="133" t="s">
        <v>188</v>
      </c>
      <c r="B42" s="320"/>
      <c r="C42" s="391"/>
      <c r="D42" s="392"/>
      <c r="E42" s="316"/>
      <c r="F42" s="316"/>
      <c r="G42" s="321"/>
      <c r="H42" s="316"/>
      <c r="I42" s="322"/>
      <c r="J42" s="316"/>
      <c r="K42" s="317"/>
      <c r="L42" s="320"/>
      <c r="M42" s="323"/>
      <c r="N42" s="324"/>
      <c r="O42" s="130" t="e">
        <f t="shared" si="0"/>
        <v>#DIV/0!</v>
      </c>
    </row>
    <row r="43" spans="1:15" ht="50.1" hidden="1" customHeight="1" x14ac:dyDescent="0.25">
      <c r="A43" s="133" t="s">
        <v>189</v>
      </c>
      <c r="B43" s="320"/>
      <c r="C43" s="391"/>
      <c r="D43" s="392"/>
      <c r="E43" s="316"/>
      <c r="F43" s="316"/>
      <c r="G43" s="321"/>
      <c r="H43" s="316"/>
      <c r="I43" s="322"/>
      <c r="J43" s="316"/>
      <c r="K43" s="317"/>
      <c r="L43" s="320"/>
      <c r="M43" s="323"/>
      <c r="N43" s="324"/>
      <c r="O43" s="130" t="e">
        <f t="shared" si="0"/>
        <v>#DIV/0!</v>
      </c>
    </row>
    <row r="44" spans="1:15" ht="50.1" hidden="1" customHeight="1" x14ac:dyDescent="0.25">
      <c r="A44" s="133" t="s">
        <v>190</v>
      </c>
      <c r="B44" s="320"/>
      <c r="C44" s="391"/>
      <c r="D44" s="392"/>
      <c r="E44" s="316"/>
      <c r="F44" s="316"/>
      <c r="G44" s="321"/>
      <c r="H44" s="316"/>
      <c r="I44" s="322"/>
      <c r="J44" s="316"/>
      <c r="K44" s="317"/>
      <c r="L44" s="320"/>
      <c r="M44" s="323"/>
      <c r="N44" s="324"/>
      <c r="O44" s="130" t="e">
        <f t="shared" si="0"/>
        <v>#DIV/0!</v>
      </c>
    </row>
    <row r="45" spans="1:15" ht="50.1" hidden="1" customHeight="1" x14ac:dyDescent="0.25">
      <c r="A45" s="134" t="s">
        <v>191</v>
      </c>
      <c r="B45" s="320"/>
      <c r="C45" s="391"/>
      <c r="D45" s="392"/>
      <c r="E45" s="316"/>
      <c r="F45" s="316"/>
      <c r="G45" s="321"/>
      <c r="H45" s="316"/>
      <c r="I45" s="322"/>
      <c r="J45" s="316"/>
      <c r="K45" s="317"/>
      <c r="L45" s="320"/>
      <c r="M45" s="323"/>
      <c r="N45" s="324"/>
      <c r="O45" s="130" t="e">
        <f t="shared" si="0"/>
        <v>#DIV/0!</v>
      </c>
    </row>
    <row r="46" spans="1:15" ht="50.1" hidden="1" customHeight="1" x14ac:dyDescent="0.25">
      <c r="A46" s="133" t="s">
        <v>192</v>
      </c>
      <c r="B46" s="320"/>
      <c r="C46" s="391"/>
      <c r="D46" s="392"/>
      <c r="E46" s="316"/>
      <c r="F46" s="316"/>
      <c r="G46" s="321"/>
      <c r="H46" s="316"/>
      <c r="I46" s="322"/>
      <c r="J46" s="316"/>
      <c r="K46" s="317"/>
      <c r="L46" s="320"/>
      <c r="M46" s="323"/>
      <c r="N46" s="324"/>
      <c r="O46" s="130" t="e">
        <f t="shared" si="0"/>
        <v>#DIV/0!</v>
      </c>
    </row>
    <row r="47" spans="1:15" ht="50.1" hidden="1" customHeight="1" x14ac:dyDescent="0.25">
      <c r="A47" s="133" t="s">
        <v>193</v>
      </c>
      <c r="B47" s="320"/>
      <c r="C47" s="391"/>
      <c r="D47" s="392"/>
      <c r="E47" s="316"/>
      <c r="F47" s="316"/>
      <c r="G47" s="321"/>
      <c r="H47" s="316"/>
      <c r="I47" s="322"/>
      <c r="J47" s="316"/>
      <c r="K47" s="317"/>
      <c r="L47" s="320"/>
      <c r="M47" s="323"/>
      <c r="N47" s="324"/>
      <c r="O47" s="130" t="e">
        <f t="shared" si="0"/>
        <v>#DIV/0!</v>
      </c>
    </row>
    <row r="48" spans="1:15" ht="50.1" hidden="1" customHeight="1" collapsed="1" x14ac:dyDescent="0.25">
      <c r="A48" s="134" t="s">
        <v>194</v>
      </c>
      <c r="B48" s="320"/>
      <c r="C48" s="391"/>
      <c r="D48" s="392"/>
      <c r="E48" s="316"/>
      <c r="F48" s="316"/>
      <c r="G48" s="321"/>
      <c r="H48" s="316"/>
      <c r="I48" s="322"/>
      <c r="J48" s="316"/>
      <c r="K48" s="317"/>
      <c r="L48" s="320"/>
      <c r="M48" s="323"/>
      <c r="N48" s="324"/>
      <c r="O48" s="130" t="e">
        <f t="shared" si="0"/>
        <v>#DIV/0!</v>
      </c>
    </row>
    <row r="49" spans="1:15" ht="50.1" hidden="1" customHeight="1" x14ac:dyDescent="0.25">
      <c r="A49" s="133" t="s">
        <v>195</v>
      </c>
      <c r="B49" s="320"/>
      <c r="C49" s="391"/>
      <c r="D49" s="392"/>
      <c r="E49" s="316"/>
      <c r="F49" s="316"/>
      <c r="G49" s="321"/>
      <c r="H49" s="316"/>
      <c r="I49" s="322"/>
      <c r="J49" s="316"/>
      <c r="K49" s="317"/>
      <c r="L49" s="320"/>
      <c r="M49" s="323"/>
      <c r="N49" s="324"/>
      <c r="O49" s="130" t="e">
        <f t="shared" si="0"/>
        <v>#DIV/0!</v>
      </c>
    </row>
    <row r="50" spans="1:15" ht="50.1" hidden="1" customHeight="1" x14ac:dyDescent="0.25">
      <c r="A50" s="133" t="s">
        <v>196</v>
      </c>
      <c r="B50" s="320"/>
      <c r="C50" s="391"/>
      <c r="D50" s="392"/>
      <c r="E50" s="316"/>
      <c r="F50" s="316"/>
      <c r="G50" s="321"/>
      <c r="H50" s="316"/>
      <c r="I50" s="322"/>
      <c r="J50" s="316"/>
      <c r="K50" s="317"/>
      <c r="L50" s="320"/>
      <c r="M50" s="323"/>
      <c r="N50" s="324"/>
      <c r="O50" s="130" t="e">
        <f t="shared" si="0"/>
        <v>#DIV/0!</v>
      </c>
    </row>
    <row r="51" spans="1:15" ht="50.1" hidden="1" customHeight="1" x14ac:dyDescent="0.25">
      <c r="A51" s="134" t="s">
        <v>197</v>
      </c>
      <c r="B51" s="320"/>
      <c r="C51" s="391"/>
      <c r="D51" s="392"/>
      <c r="E51" s="316"/>
      <c r="F51" s="316"/>
      <c r="G51" s="321"/>
      <c r="H51" s="316"/>
      <c r="I51" s="322"/>
      <c r="J51" s="316"/>
      <c r="K51" s="317"/>
      <c r="L51" s="320"/>
      <c r="M51" s="323"/>
      <c r="N51" s="324"/>
      <c r="O51" s="130" t="e">
        <f t="shared" si="0"/>
        <v>#DIV/0!</v>
      </c>
    </row>
    <row r="52" spans="1:15" ht="50.1" hidden="1" customHeight="1" x14ac:dyDescent="0.25">
      <c r="A52" s="133" t="s">
        <v>198</v>
      </c>
      <c r="B52" s="320"/>
      <c r="C52" s="391"/>
      <c r="D52" s="392"/>
      <c r="E52" s="316"/>
      <c r="F52" s="316"/>
      <c r="G52" s="321"/>
      <c r="H52" s="316"/>
      <c r="I52" s="322"/>
      <c r="J52" s="316"/>
      <c r="K52" s="317"/>
      <c r="L52" s="320"/>
      <c r="M52" s="323"/>
      <c r="N52" s="324"/>
      <c r="O52" s="130" t="e">
        <f t="shared" si="0"/>
        <v>#DIV/0!</v>
      </c>
    </row>
    <row r="53" spans="1:15" ht="50.1" hidden="1" customHeight="1" x14ac:dyDescent="0.25">
      <c r="A53" s="133" t="s">
        <v>199</v>
      </c>
      <c r="B53" s="320"/>
      <c r="C53" s="391"/>
      <c r="D53" s="392"/>
      <c r="E53" s="316"/>
      <c r="F53" s="316"/>
      <c r="G53" s="321"/>
      <c r="H53" s="316"/>
      <c r="I53" s="322"/>
      <c r="J53" s="316"/>
      <c r="K53" s="317"/>
      <c r="L53" s="320"/>
      <c r="M53" s="323"/>
      <c r="N53" s="324"/>
      <c r="O53" s="130" t="e">
        <f t="shared" si="0"/>
        <v>#DIV/0!</v>
      </c>
    </row>
    <row r="54" spans="1:15" ht="50.1" hidden="1" customHeight="1" x14ac:dyDescent="0.25">
      <c r="A54" s="134" t="s">
        <v>200</v>
      </c>
      <c r="B54" s="320"/>
      <c r="C54" s="391"/>
      <c r="D54" s="392"/>
      <c r="E54" s="316"/>
      <c r="F54" s="316"/>
      <c r="G54" s="321"/>
      <c r="H54" s="316"/>
      <c r="I54" s="322"/>
      <c r="J54" s="316"/>
      <c r="K54" s="317"/>
      <c r="L54" s="320"/>
      <c r="M54" s="323"/>
      <c r="N54" s="324"/>
      <c r="O54" s="130" t="e">
        <f t="shared" si="0"/>
        <v>#DIV/0!</v>
      </c>
    </row>
    <row r="55" spans="1:15" ht="50.1" hidden="1" customHeight="1" x14ac:dyDescent="0.25">
      <c r="A55" s="133" t="s">
        <v>201</v>
      </c>
      <c r="B55" s="320"/>
      <c r="C55" s="391"/>
      <c r="D55" s="392"/>
      <c r="E55" s="316"/>
      <c r="F55" s="316"/>
      <c r="G55" s="321"/>
      <c r="H55" s="316"/>
      <c r="I55" s="322"/>
      <c r="J55" s="316"/>
      <c r="K55" s="317"/>
      <c r="L55" s="320"/>
      <c r="M55" s="323"/>
      <c r="N55" s="324"/>
      <c r="O55" s="130" t="e">
        <f t="shared" si="0"/>
        <v>#DIV/0!</v>
      </c>
    </row>
    <row r="56" spans="1:15" ht="50.1" hidden="1" customHeight="1" x14ac:dyDescent="0.25">
      <c r="A56" s="133" t="s">
        <v>202</v>
      </c>
      <c r="B56" s="320"/>
      <c r="C56" s="391"/>
      <c r="D56" s="392"/>
      <c r="E56" s="316"/>
      <c r="F56" s="316"/>
      <c r="G56" s="321"/>
      <c r="H56" s="316"/>
      <c r="I56" s="322"/>
      <c r="J56" s="316"/>
      <c r="K56" s="317"/>
      <c r="L56" s="320"/>
      <c r="M56" s="323"/>
      <c r="N56" s="324"/>
      <c r="O56" s="130" t="e">
        <f t="shared" si="0"/>
        <v>#DIV/0!</v>
      </c>
    </row>
    <row r="57" spans="1:15" ht="50.1" hidden="1" customHeight="1" x14ac:dyDescent="0.25">
      <c r="A57" s="134" t="s">
        <v>203</v>
      </c>
      <c r="B57" s="320"/>
      <c r="C57" s="391"/>
      <c r="D57" s="392"/>
      <c r="E57" s="316"/>
      <c r="F57" s="316"/>
      <c r="G57" s="321"/>
      <c r="H57" s="316"/>
      <c r="I57" s="322"/>
      <c r="J57" s="316"/>
      <c r="K57" s="317"/>
      <c r="L57" s="320"/>
      <c r="M57" s="323"/>
      <c r="N57" s="324"/>
      <c r="O57" s="130" t="e">
        <f t="shared" si="0"/>
        <v>#DIV/0!</v>
      </c>
    </row>
    <row r="58" spans="1:15" ht="50.1" hidden="1" customHeight="1" x14ac:dyDescent="0.25">
      <c r="A58" s="133" t="s">
        <v>204</v>
      </c>
      <c r="B58" s="320"/>
      <c r="C58" s="391"/>
      <c r="D58" s="392"/>
      <c r="E58" s="316"/>
      <c r="F58" s="316"/>
      <c r="G58" s="321"/>
      <c r="H58" s="316"/>
      <c r="I58" s="322"/>
      <c r="J58" s="316"/>
      <c r="K58" s="317"/>
      <c r="L58" s="320"/>
      <c r="M58" s="323"/>
      <c r="N58" s="324"/>
      <c r="O58" s="130" t="e">
        <f t="shared" si="0"/>
        <v>#DIV/0!</v>
      </c>
    </row>
    <row r="59" spans="1:15" ht="50.1" hidden="1" customHeight="1" collapsed="1" x14ac:dyDescent="0.25">
      <c r="A59" s="133" t="s">
        <v>205</v>
      </c>
      <c r="B59" s="320"/>
      <c r="C59" s="391"/>
      <c r="D59" s="392"/>
      <c r="E59" s="316"/>
      <c r="F59" s="316"/>
      <c r="G59" s="321"/>
      <c r="H59" s="316"/>
      <c r="I59" s="322"/>
      <c r="J59" s="316"/>
      <c r="K59" s="317"/>
      <c r="L59" s="320"/>
      <c r="M59" s="323"/>
      <c r="N59" s="324"/>
      <c r="O59" s="130" t="e">
        <f t="shared" si="0"/>
        <v>#DIV/0!</v>
      </c>
    </row>
    <row r="60" spans="1:15" ht="50.1" hidden="1" customHeight="1" x14ac:dyDescent="0.25">
      <c r="A60" s="133" t="s">
        <v>206</v>
      </c>
      <c r="B60" s="320"/>
      <c r="C60" s="391"/>
      <c r="D60" s="392"/>
      <c r="E60" s="316"/>
      <c r="F60" s="316"/>
      <c r="G60" s="321"/>
      <c r="H60" s="316"/>
      <c r="I60" s="322"/>
      <c r="J60" s="316"/>
      <c r="K60" s="317"/>
      <c r="L60" s="320"/>
      <c r="M60" s="323"/>
      <c r="N60" s="324"/>
      <c r="O60" s="130" t="e">
        <f t="shared" si="0"/>
        <v>#DIV/0!</v>
      </c>
    </row>
    <row r="61" spans="1:15" ht="50.1" hidden="1" customHeight="1" x14ac:dyDescent="0.25">
      <c r="A61" s="133" t="s">
        <v>207</v>
      </c>
      <c r="B61" s="320"/>
      <c r="C61" s="391"/>
      <c r="D61" s="392"/>
      <c r="E61" s="316"/>
      <c r="F61" s="316"/>
      <c r="G61" s="321"/>
      <c r="H61" s="316"/>
      <c r="I61" s="322"/>
      <c r="J61" s="316"/>
      <c r="K61" s="317"/>
      <c r="L61" s="320"/>
      <c r="M61" s="323"/>
      <c r="N61" s="324"/>
      <c r="O61" s="130" t="e">
        <f t="shared" si="0"/>
        <v>#DIV/0!</v>
      </c>
    </row>
    <row r="62" spans="1:15" ht="50.1" hidden="1" customHeight="1" x14ac:dyDescent="0.25">
      <c r="A62" s="134" t="s">
        <v>208</v>
      </c>
      <c r="B62" s="320"/>
      <c r="C62" s="391"/>
      <c r="D62" s="392"/>
      <c r="E62" s="316"/>
      <c r="F62" s="316"/>
      <c r="G62" s="321"/>
      <c r="H62" s="316"/>
      <c r="I62" s="322"/>
      <c r="J62" s="316"/>
      <c r="K62" s="317"/>
      <c r="L62" s="320"/>
      <c r="M62" s="323"/>
      <c r="N62" s="324"/>
      <c r="O62" s="130" t="e">
        <f t="shared" si="0"/>
        <v>#DIV/0!</v>
      </c>
    </row>
    <row r="63" spans="1:15" ht="50.1" hidden="1" customHeight="1" x14ac:dyDescent="0.25">
      <c r="A63" s="133" t="s">
        <v>209</v>
      </c>
      <c r="B63" s="320"/>
      <c r="C63" s="391"/>
      <c r="D63" s="392"/>
      <c r="E63" s="316"/>
      <c r="F63" s="316"/>
      <c r="G63" s="321"/>
      <c r="H63" s="316"/>
      <c r="I63" s="322"/>
      <c r="J63" s="316"/>
      <c r="K63" s="317"/>
      <c r="L63" s="320"/>
      <c r="M63" s="323"/>
      <c r="N63" s="324"/>
      <c r="O63" s="130" t="e">
        <f t="shared" si="0"/>
        <v>#DIV/0!</v>
      </c>
    </row>
    <row r="64" spans="1:15" ht="50.1" hidden="1" customHeight="1" x14ac:dyDescent="0.25">
      <c r="A64" s="133" t="s">
        <v>210</v>
      </c>
      <c r="B64" s="320"/>
      <c r="C64" s="391"/>
      <c r="D64" s="392"/>
      <c r="E64" s="316"/>
      <c r="F64" s="316"/>
      <c r="G64" s="321"/>
      <c r="H64" s="316"/>
      <c r="I64" s="322"/>
      <c r="J64" s="316"/>
      <c r="K64" s="317"/>
      <c r="L64" s="320"/>
      <c r="M64" s="323"/>
      <c r="N64" s="324"/>
      <c r="O64" s="130" t="e">
        <f t="shared" si="0"/>
        <v>#DIV/0!</v>
      </c>
    </row>
    <row r="65" spans="1:15" ht="50.1" hidden="1" customHeight="1" x14ac:dyDescent="0.25">
      <c r="A65" s="134" t="s">
        <v>211</v>
      </c>
      <c r="B65" s="320"/>
      <c r="C65" s="391"/>
      <c r="D65" s="392"/>
      <c r="E65" s="316"/>
      <c r="F65" s="316"/>
      <c r="G65" s="321"/>
      <c r="H65" s="316"/>
      <c r="I65" s="322"/>
      <c r="J65" s="316"/>
      <c r="K65" s="317"/>
      <c r="L65" s="320"/>
      <c r="M65" s="323"/>
      <c r="N65" s="324"/>
      <c r="O65" s="130" t="e">
        <f t="shared" si="0"/>
        <v>#DIV/0!</v>
      </c>
    </row>
    <row r="66" spans="1:15" ht="50.1" hidden="1" customHeight="1" x14ac:dyDescent="0.25">
      <c r="A66" s="133" t="s">
        <v>212</v>
      </c>
      <c r="B66" s="320"/>
      <c r="C66" s="391"/>
      <c r="D66" s="392"/>
      <c r="E66" s="316"/>
      <c r="F66" s="316"/>
      <c r="G66" s="321"/>
      <c r="H66" s="316"/>
      <c r="I66" s="322"/>
      <c r="J66" s="316"/>
      <c r="K66" s="317"/>
      <c r="L66" s="320"/>
      <c r="M66" s="323"/>
      <c r="N66" s="324"/>
      <c r="O66" s="130" t="e">
        <f t="shared" si="0"/>
        <v>#DIV/0!</v>
      </c>
    </row>
    <row r="67" spans="1:15" ht="50.1" hidden="1" customHeight="1" x14ac:dyDescent="0.25">
      <c r="A67" s="133" t="s">
        <v>213</v>
      </c>
      <c r="B67" s="320"/>
      <c r="C67" s="391"/>
      <c r="D67" s="392"/>
      <c r="E67" s="316"/>
      <c r="F67" s="316"/>
      <c r="G67" s="321"/>
      <c r="H67" s="316"/>
      <c r="I67" s="322"/>
      <c r="J67" s="316"/>
      <c r="K67" s="317"/>
      <c r="L67" s="320"/>
      <c r="M67" s="323"/>
      <c r="N67" s="324"/>
      <c r="O67" s="130" t="e">
        <f t="shared" si="0"/>
        <v>#DIV/0!</v>
      </c>
    </row>
    <row r="68" spans="1:15" ht="50.1" hidden="1" customHeight="1" x14ac:dyDescent="0.25">
      <c r="A68" s="134" t="s">
        <v>214</v>
      </c>
      <c r="B68" s="320"/>
      <c r="C68" s="391"/>
      <c r="D68" s="392"/>
      <c r="E68" s="316"/>
      <c r="F68" s="316"/>
      <c r="G68" s="321"/>
      <c r="H68" s="316"/>
      <c r="I68" s="322"/>
      <c r="J68" s="316"/>
      <c r="K68" s="317"/>
      <c r="L68" s="320"/>
      <c r="M68" s="323"/>
      <c r="N68" s="324"/>
      <c r="O68" s="130" t="e">
        <f t="shared" si="0"/>
        <v>#DIV/0!</v>
      </c>
    </row>
    <row r="69" spans="1:15" ht="50.1" hidden="1" customHeight="1" x14ac:dyDescent="0.25">
      <c r="A69" s="133" t="s">
        <v>215</v>
      </c>
      <c r="B69" s="320"/>
      <c r="C69" s="391"/>
      <c r="D69" s="392"/>
      <c r="E69" s="316"/>
      <c r="F69" s="316"/>
      <c r="G69" s="321"/>
      <c r="H69" s="316"/>
      <c r="I69" s="322"/>
      <c r="J69" s="316"/>
      <c r="K69" s="317"/>
      <c r="L69" s="320"/>
      <c r="M69" s="323"/>
      <c r="N69" s="324"/>
      <c r="O69" s="130" t="e">
        <f t="shared" si="0"/>
        <v>#DIV/0!</v>
      </c>
    </row>
    <row r="70" spans="1:15" ht="50.1" hidden="1" customHeight="1" collapsed="1" x14ac:dyDescent="0.25">
      <c r="A70" s="133" t="s">
        <v>216</v>
      </c>
      <c r="B70" s="320"/>
      <c r="C70" s="391"/>
      <c r="D70" s="392"/>
      <c r="E70" s="316"/>
      <c r="F70" s="316"/>
      <c r="G70" s="321"/>
      <c r="H70" s="316"/>
      <c r="I70" s="322"/>
      <c r="J70" s="316"/>
      <c r="K70" s="317"/>
      <c r="L70" s="320"/>
      <c r="M70" s="323"/>
      <c r="N70" s="324"/>
      <c r="O70" s="130" t="e">
        <f t="shared" si="0"/>
        <v>#DIV/0!</v>
      </c>
    </row>
    <row r="71" spans="1:15" ht="50.1" hidden="1" customHeight="1" x14ac:dyDescent="0.25">
      <c r="A71" s="134" t="s">
        <v>217</v>
      </c>
      <c r="B71" s="320"/>
      <c r="C71" s="391"/>
      <c r="D71" s="392"/>
      <c r="E71" s="316"/>
      <c r="F71" s="316"/>
      <c r="G71" s="321"/>
      <c r="H71" s="316"/>
      <c r="I71" s="322"/>
      <c r="J71" s="316"/>
      <c r="K71" s="317"/>
      <c r="L71" s="320"/>
      <c r="M71" s="323"/>
      <c r="N71" s="324"/>
      <c r="O71" s="130" t="e">
        <f t="shared" si="0"/>
        <v>#DIV/0!</v>
      </c>
    </row>
    <row r="72" spans="1:15" ht="50.1" hidden="1" customHeight="1" x14ac:dyDescent="0.25">
      <c r="A72" s="133" t="s">
        <v>218</v>
      </c>
      <c r="B72" s="320"/>
      <c r="C72" s="391"/>
      <c r="D72" s="392"/>
      <c r="E72" s="316"/>
      <c r="F72" s="316"/>
      <c r="G72" s="321"/>
      <c r="H72" s="316"/>
      <c r="I72" s="322"/>
      <c r="J72" s="316"/>
      <c r="K72" s="317"/>
      <c r="L72" s="320"/>
      <c r="M72" s="323"/>
      <c r="N72" s="324"/>
      <c r="O72" s="130" t="e">
        <f t="shared" si="0"/>
        <v>#DIV/0!</v>
      </c>
    </row>
    <row r="73" spans="1:15" ht="50.1" hidden="1" customHeight="1" x14ac:dyDescent="0.25">
      <c r="A73" s="133" t="s">
        <v>219</v>
      </c>
      <c r="B73" s="320"/>
      <c r="C73" s="391"/>
      <c r="D73" s="392"/>
      <c r="E73" s="316"/>
      <c r="F73" s="316"/>
      <c r="G73" s="321"/>
      <c r="H73" s="316"/>
      <c r="I73" s="322"/>
      <c r="J73" s="316"/>
      <c r="K73" s="317"/>
      <c r="L73" s="320"/>
      <c r="M73" s="323"/>
      <c r="N73" s="324"/>
      <c r="O73" s="130" t="e">
        <f t="shared" si="0"/>
        <v>#DIV/0!</v>
      </c>
    </row>
    <row r="74" spans="1:15" ht="50.1" hidden="1" customHeight="1" x14ac:dyDescent="0.25">
      <c r="A74" s="134" t="s">
        <v>220</v>
      </c>
      <c r="B74" s="320"/>
      <c r="C74" s="391"/>
      <c r="D74" s="392"/>
      <c r="E74" s="316"/>
      <c r="F74" s="316"/>
      <c r="G74" s="321"/>
      <c r="H74" s="316"/>
      <c r="I74" s="322"/>
      <c r="J74" s="316"/>
      <c r="K74" s="317"/>
      <c r="L74" s="320"/>
      <c r="M74" s="323"/>
      <c r="N74" s="324"/>
      <c r="O74" s="130" t="e">
        <f t="shared" ref="O74:O137" si="1">IF(N74&lt;0,0,1-(N74/M74))</f>
        <v>#DIV/0!</v>
      </c>
    </row>
    <row r="75" spans="1:15" ht="50.1" hidden="1" customHeight="1" x14ac:dyDescent="0.25">
      <c r="A75" s="133" t="s">
        <v>221</v>
      </c>
      <c r="B75" s="320"/>
      <c r="C75" s="391"/>
      <c r="D75" s="392"/>
      <c r="E75" s="316"/>
      <c r="F75" s="316"/>
      <c r="G75" s="321"/>
      <c r="H75" s="316"/>
      <c r="I75" s="322"/>
      <c r="J75" s="316"/>
      <c r="K75" s="317"/>
      <c r="L75" s="320"/>
      <c r="M75" s="323"/>
      <c r="N75" s="324"/>
      <c r="O75" s="130" t="e">
        <f t="shared" si="1"/>
        <v>#DIV/0!</v>
      </c>
    </row>
    <row r="76" spans="1:15" ht="50.1" hidden="1" customHeight="1" x14ac:dyDescent="0.25">
      <c r="A76" s="133" t="s">
        <v>222</v>
      </c>
      <c r="B76" s="320"/>
      <c r="C76" s="391"/>
      <c r="D76" s="392"/>
      <c r="E76" s="316"/>
      <c r="F76" s="316"/>
      <c r="G76" s="321"/>
      <c r="H76" s="316"/>
      <c r="I76" s="322"/>
      <c r="J76" s="316"/>
      <c r="K76" s="317"/>
      <c r="L76" s="320"/>
      <c r="M76" s="323"/>
      <c r="N76" s="324"/>
      <c r="O76" s="130" t="e">
        <f t="shared" si="1"/>
        <v>#DIV/0!</v>
      </c>
    </row>
    <row r="77" spans="1:15" ht="50.1" hidden="1" customHeight="1" x14ac:dyDescent="0.25">
      <c r="A77" s="133" t="s">
        <v>223</v>
      </c>
      <c r="B77" s="320"/>
      <c r="C77" s="391"/>
      <c r="D77" s="392"/>
      <c r="E77" s="316"/>
      <c r="F77" s="316"/>
      <c r="G77" s="321"/>
      <c r="H77" s="316"/>
      <c r="I77" s="322"/>
      <c r="J77" s="316"/>
      <c r="K77" s="317"/>
      <c r="L77" s="320"/>
      <c r="M77" s="323"/>
      <c r="N77" s="324"/>
      <c r="O77" s="130" t="e">
        <f t="shared" si="1"/>
        <v>#DIV/0!</v>
      </c>
    </row>
    <row r="78" spans="1:15" ht="50.1" hidden="1" customHeight="1" x14ac:dyDescent="0.25">
      <c r="A78" s="133" t="s">
        <v>224</v>
      </c>
      <c r="B78" s="320"/>
      <c r="C78" s="391"/>
      <c r="D78" s="392"/>
      <c r="E78" s="316"/>
      <c r="F78" s="316"/>
      <c r="G78" s="321"/>
      <c r="H78" s="316"/>
      <c r="I78" s="322"/>
      <c r="J78" s="316"/>
      <c r="K78" s="317"/>
      <c r="L78" s="320"/>
      <c r="M78" s="323"/>
      <c r="N78" s="324"/>
      <c r="O78" s="130" t="e">
        <f t="shared" si="1"/>
        <v>#DIV/0!</v>
      </c>
    </row>
    <row r="79" spans="1:15" ht="50.1" hidden="1" customHeight="1" x14ac:dyDescent="0.25">
      <c r="A79" s="134" t="s">
        <v>225</v>
      </c>
      <c r="B79" s="320"/>
      <c r="C79" s="391"/>
      <c r="D79" s="392"/>
      <c r="E79" s="316"/>
      <c r="F79" s="316"/>
      <c r="G79" s="321"/>
      <c r="H79" s="316"/>
      <c r="I79" s="322"/>
      <c r="J79" s="316"/>
      <c r="K79" s="317"/>
      <c r="L79" s="320"/>
      <c r="M79" s="323"/>
      <c r="N79" s="324"/>
      <c r="O79" s="130" t="e">
        <f t="shared" si="1"/>
        <v>#DIV/0!</v>
      </c>
    </row>
    <row r="80" spans="1:15" ht="50.1" hidden="1" customHeight="1" x14ac:dyDescent="0.25">
      <c r="A80" s="133" t="s">
        <v>226</v>
      </c>
      <c r="B80" s="320"/>
      <c r="C80" s="391"/>
      <c r="D80" s="392"/>
      <c r="E80" s="316"/>
      <c r="F80" s="316"/>
      <c r="G80" s="321"/>
      <c r="H80" s="316"/>
      <c r="I80" s="322"/>
      <c r="J80" s="316"/>
      <c r="K80" s="317"/>
      <c r="L80" s="320"/>
      <c r="M80" s="323"/>
      <c r="N80" s="324"/>
      <c r="O80" s="130" t="e">
        <f t="shared" si="1"/>
        <v>#DIV/0!</v>
      </c>
    </row>
    <row r="81" spans="1:15" ht="50.1" hidden="1" customHeight="1" collapsed="1" x14ac:dyDescent="0.25">
      <c r="A81" s="133" t="s">
        <v>227</v>
      </c>
      <c r="B81" s="320"/>
      <c r="C81" s="391"/>
      <c r="D81" s="392"/>
      <c r="E81" s="316"/>
      <c r="F81" s="316"/>
      <c r="G81" s="321"/>
      <c r="H81" s="316"/>
      <c r="I81" s="322"/>
      <c r="J81" s="316"/>
      <c r="K81" s="317"/>
      <c r="L81" s="320"/>
      <c r="M81" s="323"/>
      <c r="N81" s="324"/>
      <c r="O81" s="130" t="e">
        <f t="shared" si="1"/>
        <v>#DIV/0!</v>
      </c>
    </row>
    <row r="82" spans="1:15" ht="50.1" hidden="1" customHeight="1" x14ac:dyDescent="0.25">
      <c r="A82" s="134" t="s">
        <v>228</v>
      </c>
      <c r="B82" s="320"/>
      <c r="C82" s="391"/>
      <c r="D82" s="392"/>
      <c r="E82" s="316"/>
      <c r="F82" s="316"/>
      <c r="G82" s="321"/>
      <c r="H82" s="316"/>
      <c r="I82" s="322"/>
      <c r="J82" s="316"/>
      <c r="K82" s="317"/>
      <c r="L82" s="320"/>
      <c r="M82" s="323"/>
      <c r="N82" s="324"/>
      <c r="O82" s="130" t="e">
        <f t="shared" si="1"/>
        <v>#DIV/0!</v>
      </c>
    </row>
    <row r="83" spans="1:15" ht="50.1" hidden="1" customHeight="1" x14ac:dyDescent="0.25">
      <c r="A83" s="133" t="s">
        <v>229</v>
      </c>
      <c r="B83" s="320"/>
      <c r="C83" s="391"/>
      <c r="D83" s="392"/>
      <c r="E83" s="316"/>
      <c r="F83" s="316"/>
      <c r="G83" s="321"/>
      <c r="H83" s="316"/>
      <c r="I83" s="322"/>
      <c r="J83" s="316"/>
      <c r="K83" s="317"/>
      <c r="L83" s="320"/>
      <c r="M83" s="323"/>
      <c r="N83" s="324"/>
      <c r="O83" s="130" t="e">
        <f t="shared" si="1"/>
        <v>#DIV/0!</v>
      </c>
    </row>
    <row r="84" spans="1:15" ht="50.1" hidden="1" customHeight="1" x14ac:dyDescent="0.25">
      <c r="A84" s="133" t="s">
        <v>230</v>
      </c>
      <c r="B84" s="320"/>
      <c r="C84" s="391"/>
      <c r="D84" s="392"/>
      <c r="E84" s="316"/>
      <c r="F84" s="316"/>
      <c r="G84" s="321"/>
      <c r="H84" s="316"/>
      <c r="I84" s="322"/>
      <c r="J84" s="316"/>
      <c r="K84" s="317"/>
      <c r="L84" s="320"/>
      <c r="M84" s="323"/>
      <c r="N84" s="324"/>
      <c r="O84" s="130" t="e">
        <f t="shared" si="1"/>
        <v>#DIV/0!</v>
      </c>
    </row>
    <row r="85" spans="1:15" ht="50.1" hidden="1" customHeight="1" x14ac:dyDescent="0.25">
      <c r="A85" s="134" t="s">
        <v>231</v>
      </c>
      <c r="B85" s="320"/>
      <c r="C85" s="391"/>
      <c r="D85" s="392"/>
      <c r="E85" s="316"/>
      <c r="F85" s="316"/>
      <c r="G85" s="321"/>
      <c r="H85" s="316"/>
      <c r="I85" s="322"/>
      <c r="J85" s="316"/>
      <c r="K85" s="317"/>
      <c r="L85" s="320"/>
      <c r="M85" s="323"/>
      <c r="N85" s="324"/>
      <c r="O85" s="130" t="e">
        <f t="shared" si="1"/>
        <v>#DIV/0!</v>
      </c>
    </row>
    <row r="86" spans="1:15" ht="50.1" hidden="1" customHeight="1" x14ac:dyDescent="0.25">
      <c r="A86" s="133" t="s">
        <v>232</v>
      </c>
      <c r="B86" s="320"/>
      <c r="C86" s="391"/>
      <c r="D86" s="392"/>
      <c r="E86" s="316"/>
      <c r="F86" s="316"/>
      <c r="G86" s="321"/>
      <c r="H86" s="316"/>
      <c r="I86" s="322"/>
      <c r="J86" s="316"/>
      <c r="K86" s="317"/>
      <c r="L86" s="320"/>
      <c r="M86" s="323"/>
      <c r="N86" s="324"/>
      <c r="O86" s="130" t="e">
        <f t="shared" si="1"/>
        <v>#DIV/0!</v>
      </c>
    </row>
    <row r="87" spans="1:15" ht="50.1" hidden="1" customHeight="1" x14ac:dyDescent="0.25">
      <c r="A87" s="133" t="s">
        <v>233</v>
      </c>
      <c r="B87" s="320"/>
      <c r="C87" s="391"/>
      <c r="D87" s="392"/>
      <c r="E87" s="316"/>
      <c r="F87" s="316"/>
      <c r="G87" s="321"/>
      <c r="H87" s="316"/>
      <c r="I87" s="322"/>
      <c r="J87" s="316"/>
      <c r="K87" s="317"/>
      <c r="L87" s="320"/>
      <c r="M87" s="323"/>
      <c r="N87" s="324"/>
      <c r="O87" s="130" t="e">
        <f t="shared" si="1"/>
        <v>#DIV/0!</v>
      </c>
    </row>
    <row r="88" spans="1:15" ht="50.1" hidden="1" customHeight="1" x14ac:dyDescent="0.25">
      <c r="A88" s="134" t="s">
        <v>234</v>
      </c>
      <c r="B88" s="320"/>
      <c r="C88" s="391"/>
      <c r="D88" s="392"/>
      <c r="E88" s="316"/>
      <c r="F88" s="316"/>
      <c r="G88" s="321"/>
      <c r="H88" s="316"/>
      <c r="I88" s="322"/>
      <c r="J88" s="316"/>
      <c r="K88" s="317"/>
      <c r="L88" s="320"/>
      <c r="M88" s="323"/>
      <c r="N88" s="324"/>
      <c r="O88" s="130" t="e">
        <f t="shared" si="1"/>
        <v>#DIV/0!</v>
      </c>
    </row>
    <row r="89" spans="1:15" ht="50.1" hidden="1" customHeight="1" x14ac:dyDescent="0.25">
      <c r="A89" s="133" t="s">
        <v>235</v>
      </c>
      <c r="B89" s="320"/>
      <c r="C89" s="391"/>
      <c r="D89" s="392"/>
      <c r="E89" s="316"/>
      <c r="F89" s="316"/>
      <c r="G89" s="321"/>
      <c r="H89" s="316"/>
      <c r="I89" s="322"/>
      <c r="J89" s="316"/>
      <c r="K89" s="317"/>
      <c r="L89" s="320"/>
      <c r="M89" s="323"/>
      <c r="N89" s="324"/>
      <c r="O89" s="130" t="e">
        <f t="shared" si="1"/>
        <v>#DIV/0!</v>
      </c>
    </row>
    <row r="90" spans="1:15" ht="50.1" hidden="1" customHeight="1" x14ac:dyDescent="0.25">
      <c r="A90" s="133" t="s">
        <v>236</v>
      </c>
      <c r="B90" s="320"/>
      <c r="C90" s="391"/>
      <c r="D90" s="392"/>
      <c r="E90" s="316"/>
      <c r="F90" s="316"/>
      <c r="G90" s="321"/>
      <c r="H90" s="316"/>
      <c r="I90" s="322"/>
      <c r="J90" s="316"/>
      <c r="K90" s="317"/>
      <c r="L90" s="320"/>
      <c r="M90" s="323"/>
      <c r="N90" s="324"/>
      <c r="O90" s="130" t="e">
        <f t="shared" si="1"/>
        <v>#DIV/0!</v>
      </c>
    </row>
    <row r="91" spans="1:15" ht="50.1" hidden="1" customHeight="1" x14ac:dyDescent="0.25">
      <c r="A91" s="134" t="s">
        <v>237</v>
      </c>
      <c r="B91" s="320"/>
      <c r="C91" s="391"/>
      <c r="D91" s="392"/>
      <c r="E91" s="316"/>
      <c r="F91" s="316"/>
      <c r="G91" s="321"/>
      <c r="H91" s="316"/>
      <c r="I91" s="322"/>
      <c r="J91" s="316"/>
      <c r="K91" s="317"/>
      <c r="L91" s="320"/>
      <c r="M91" s="323"/>
      <c r="N91" s="324"/>
      <c r="O91" s="130" t="e">
        <f t="shared" si="1"/>
        <v>#DIV/0!</v>
      </c>
    </row>
    <row r="92" spans="1:15" ht="50.1" hidden="1" customHeight="1" x14ac:dyDescent="0.25">
      <c r="A92" s="133" t="s">
        <v>238</v>
      </c>
      <c r="B92" s="320"/>
      <c r="C92" s="391"/>
      <c r="D92" s="392"/>
      <c r="E92" s="316"/>
      <c r="F92" s="316"/>
      <c r="G92" s="321"/>
      <c r="H92" s="316"/>
      <c r="I92" s="322"/>
      <c r="J92" s="316"/>
      <c r="K92" s="317"/>
      <c r="L92" s="320"/>
      <c r="M92" s="323"/>
      <c r="N92" s="324"/>
      <c r="O92" s="130" t="e">
        <f t="shared" si="1"/>
        <v>#DIV/0!</v>
      </c>
    </row>
    <row r="93" spans="1:15" ht="50.1" hidden="1" customHeight="1" x14ac:dyDescent="0.25">
      <c r="A93" s="133" t="s">
        <v>239</v>
      </c>
      <c r="B93" s="320"/>
      <c r="C93" s="391"/>
      <c r="D93" s="392"/>
      <c r="E93" s="316"/>
      <c r="F93" s="316"/>
      <c r="G93" s="321"/>
      <c r="H93" s="316"/>
      <c r="I93" s="322"/>
      <c r="J93" s="316"/>
      <c r="K93" s="317"/>
      <c r="L93" s="320"/>
      <c r="M93" s="323"/>
      <c r="N93" s="324"/>
      <c r="O93" s="130" t="e">
        <f t="shared" si="1"/>
        <v>#DIV/0!</v>
      </c>
    </row>
    <row r="94" spans="1:15" ht="50.1" hidden="1" customHeight="1" x14ac:dyDescent="0.25">
      <c r="A94" s="133" t="s">
        <v>240</v>
      </c>
      <c r="B94" s="320"/>
      <c r="C94" s="391"/>
      <c r="D94" s="392"/>
      <c r="E94" s="316"/>
      <c r="F94" s="316"/>
      <c r="G94" s="321"/>
      <c r="H94" s="316"/>
      <c r="I94" s="322"/>
      <c r="J94" s="316"/>
      <c r="K94" s="317"/>
      <c r="L94" s="320"/>
      <c r="M94" s="323"/>
      <c r="N94" s="324"/>
      <c r="O94" s="130" t="e">
        <f t="shared" si="1"/>
        <v>#DIV/0!</v>
      </c>
    </row>
    <row r="95" spans="1:15" ht="50.1" hidden="1" customHeight="1" x14ac:dyDescent="0.25">
      <c r="A95" s="133" t="s">
        <v>241</v>
      </c>
      <c r="B95" s="320"/>
      <c r="C95" s="391"/>
      <c r="D95" s="392"/>
      <c r="E95" s="316"/>
      <c r="F95" s="316"/>
      <c r="G95" s="321"/>
      <c r="H95" s="316"/>
      <c r="I95" s="322"/>
      <c r="J95" s="316"/>
      <c r="K95" s="317"/>
      <c r="L95" s="320"/>
      <c r="M95" s="323"/>
      <c r="N95" s="324"/>
      <c r="O95" s="130" t="e">
        <f t="shared" si="1"/>
        <v>#DIV/0!</v>
      </c>
    </row>
    <row r="96" spans="1:15" ht="50.1" hidden="1" customHeight="1" x14ac:dyDescent="0.25">
      <c r="A96" s="134" t="s">
        <v>242</v>
      </c>
      <c r="B96" s="320"/>
      <c r="C96" s="391"/>
      <c r="D96" s="392"/>
      <c r="E96" s="316"/>
      <c r="F96" s="316"/>
      <c r="G96" s="321"/>
      <c r="H96" s="316"/>
      <c r="I96" s="322"/>
      <c r="J96" s="316"/>
      <c r="K96" s="317"/>
      <c r="L96" s="320"/>
      <c r="M96" s="323"/>
      <c r="N96" s="324"/>
      <c r="O96" s="130" t="e">
        <f t="shared" si="1"/>
        <v>#DIV/0!</v>
      </c>
    </row>
    <row r="97" spans="1:15" ht="50.1" hidden="1" customHeight="1" x14ac:dyDescent="0.25">
      <c r="A97" s="133" t="s">
        <v>243</v>
      </c>
      <c r="B97" s="320"/>
      <c r="C97" s="391"/>
      <c r="D97" s="392"/>
      <c r="E97" s="316"/>
      <c r="F97" s="316"/>
      <c r="G97" s="321"/>
      <c r="H97" s="316"/>
      <c r="I97" s="322"/>
      <c r="J97" s="316"/>
      <c r="K97" s="317"/>
      <c r="L97" s="320"/>
      <c r="M97" s="323"/>
      <c r="N97" s="324"/>
      <c r="O97" s="130" t="e">
        <f t="shared" si="1"/>
        <v>#DIV/0!</v>
      </c>
    </row>
    <row r="98" spans="1:15" ht="50.1" hidden="1" customHeight="1" x14ac:dyDescent="0.25">
      <c r="A98" s="133" t="s">
        <v>244</v>
      </c>
      <c r="B98" s="320"/>
      <c r="C98" s="391"/>
      <c r="D98" s="392"/>
      <c r="E98" s="316"/>
      <c r="F98" s="316"/>
      <c r="G98" s="321"/>
      <c r="H98" s="316"/>
      <c r="I98" s="322"/>
      <c r="J98" s="316"/>
      <c r="K98" s="317"/>
      <c r="L98" s="320"/>
      <c r="M98" s="323"/>
      <c r="N98" s="324"/>
      <c r="O98" s="130" t="e">
        <f t="shared" si="1"/>
        <v>#DIV/0!</v>
      </c>
    </row>
    <row r="99" spans="1:15" ht="50.1" hidden="1" customHeight="1" x14ac:dyDescent="0.25">
      <c r="A99" s="134" t="s">
        <v>245</v>
      </c>
      <c r="B99" s="320"/>
      <c r="C99" s="391"/>
      <c r="D99" s="392"/>
      <c r="E99" s="316"/>
      <c r="F99" s="316"/>
      <c r="G99" s="321"/>
      <c r="H99" s="316"/>
      <c r="I99" s="322"/>
      <c r="J99" s="316"/>
      <c r="K99" s="317"/>
      <c r="L99" s="320"/>
      <c r="M99" s="323"/>
      <c r="N99" s="324"/>
      <c r="O99" s="130" t="e">
        <f t="shared" si="1"/>
        <v>#DIV/0!</v>
      </c>
    </row>
    <row r="100" spans="1:15" ht="50.1" hidden="1" customHeight="1" x14ac:dyDescent="0.25">
      <c r="A100" s="133" t="s">
        <v>246</v>
      </c>
      <c r="B100" s="320"/>
      <c r="C100" s="391"/>
      <c r="D100" s="392"/>
      <c r="E100" s="316"/>
      <c r="F100" s="316"/>
      <c r="G100" s="321"/>
      <c r="H100" s="316"/>
      <c r="I100" s="322"/>
      <c r="J100" s="316"/>
      <c r="K100" s="317"/>
      <c r="L100" s="320"/>
      <c r="M100" s="323"/>
      <c r="N100" s="324"/>
      <c r="O100" s="130" t="e">
        <f t="shared" si="1"/>
        <v>#DIV/0!</v>
      </c>
    </row>
    <row r="101" spans="1:15" ht="50.1" hidden="1" customHeight="1" x14ac:dyDescent="0.25">
      <c r="A101" s="133" t="s">
        <v>247</v>
      </c>
      <c r="B101" s="320"/>
      <c r="C101" s="391"/>
      <c r="D101" s="392"/>
      <c r="E101" s="316"/>
      <c r="F101" s="316"/>
      <c r="G101" s="321"/>
      <c r="H101" s="316"/>
      <c r="I101" s="322"/>
      <c r="J101" s="316"/>
      <c r="K101" s="317"/>
      <c r="L101" s="320"/>
      <c r="M101" s="323"/>
      <c r="N101" s="324"/>
      <c r="O101" s="130" t="e">
        <f t="shared" si="1"/>
        <v>#DIV/0!</v>
      </c>
    </row>
    <row r="102" spans="1:15" ht="50.1" hidden="1" customHeight="1" collapsed="1" x14ac:dyDescent="0.25">
      <c r="A102" s="134" t="s">
        <v>248</v>
      </c>
      <c r="B102" s="320"/>
      <c r="C102" s="391"/>
      <c r="D102" s="392"/>
      <c r="E102" s="316"/>
      <c r="F102" s="316"/>
      <c r="G102" s="321"/>
      <c r="H102" s="316"/>
      <c r="I102" s="322"/>
      <c r="J102" s="316"/>
      <c r="K102" s="317"/>
      <c r="L102" s="320"/>
      <c r="M102" s="323"/>
      <c r="N102" s="324"/>
      <c r="O102" s="130" t="e">
        <f t="shared" si="1"/>
        <v>#DIV/0!</v>
      </c>
    </row>
    <row r="103" spans="1:15" ht="50.1" hidden="1" customHeight="1" x14ac:dyDescent="0.25">
      <c r="A103" s="133" t="s">
        <v>249</v>
      </c>
      <c r="B103" s="320"/>
      <c r="C103" s="391"/>
      <c r="D103" s="392"/>
      <c r="E103" s="316"/>
      <c r="F103" s="316"/>
      <c r="G103" s="321"/>
      <c r="H103" s="316"/>
      <c r="I103" s="322"/>
      <c r="J103" s="316"/>
      <c r="K103" s="317"/>
      <c r="L103" s="320"/>
      <c r="M103" s="323"/>
      <c r="N103" s="324"/>
      <c r="O103" s="130" t="e">
        <f t="shared" si="1"/>
        <v>#DIV/0!</v>
      </c>
    </row>
    <row r="104" spans="1:15" ht="50.1" hidden="1" customHeight="1" x14ac:dyDescent="0.25">
      <c r="A104" s="133" t="s">
        <v>250</v>
      </c>
      <c r="B104" s="320"/>
      <c r="C104" s="391"/>
      <c r="D104" s="392"/>
      <c r="E104" s="316"/>
      <c r="F104" s="316"/>
      <c r="G104" s="321"/>
      <c r="H104" s="316"/>
      <c r="I104" s="322"/>
      <c r="J104" s="316"/>
      <c r="K104" s="317"/>
      <c r="L104" s="320"/>
      <c r="M104" s="323"/>
      <c r="N104" s="324"/>
      <c r="O104" s="130" t="e">
        <f t="shared" si="1"/>
        <v>#DIV/0!</v>
      </c>
    </row>
    <row r="105" spans="1:15" ht="50.1" hidden="1" customHeight="1" x14ac:dyDescent="0.25">
      <c r="A105" s="134" t="s">
        <v>251</v>
      </c>
      <c r="B105" s="320"/>
      <c r="C105" s="391"/>
      <c r="D105" s="392"/>
      <c r="E105" s="316"/>
      <c r="F105" s="316"/>
      <c r="G105" s="321"/>
      <c r="H105" s="316"/>
      <c r="I105" s="322"/>
      <c r="J105" s="316"/>
      <c r="K105" s="317"/>
      <c r="L105" s="320"/>
      <c r="M105" s="323"/>
      <c r="N105" s="324"/>
      <c r="O105" s="130" t="e">
        <f t="shared" si="1"/>
        <v>#DIV/0!</v>
      </c>
    </row>
    <row r="106" spans="1:15" ht="50.1" hidden="1" customHeight="1" x14ac:dyDescent="0.25">
      <c r="A106" s="133" t="s">
        <v>252</v>
      </c>
      <c r="B106" s="320"/>
      <c r="C106" s="391"/>
      <c r="D106" s="392"/>
      <c r="E106" s="316"/>
      <c r="F106" s="316"/>
      <c r="G106" s="321"/>
      <c r="H106" s="316"/>
      <c r="I106" s="322"/>
      <c r="J106" s="316"/>
      <c r="K106" s="317"/>
      <c r="L106" s="320"/>
      <c r="M106" s="323"/>
      <c r="N106" s="324"/>
      <c r="O106" s="130" t="e">
        <f t="shared" si="1"/>
        <v>#DIV/0!</v>
      </c>
    </row>
    <row r="107" spans="1:15" ht="50.1" hidden="1" customHeight="1" x14ac:dyDescent="0.25">
      <c r="A107" s="133" t="s">
        <v>253</v>
      </c>
      <c r="B107" s="320"/>
      <c r="C107" s="391"/>
      <c r="D107" s="392"/>
      <c r="E107" s="316"/>
      <c r="F107" s="316"/>
      <c r="G107" s="321"/>
      <c r="H107" s="316"/>
      <c r="I107" s="322"/>
      <c r="J107" s="316"/>
      <c r="K107" s="317"/>
      <c r="L107" s="320"/>
      <c r="M107" s="323"/>
      <c r="N107" s="324"/>
      <c r="O107" s="130" t="e">
        <f t="shared" si="1"/>
        <v>#DIV/0!</v>
      </c>
    </row>
    <row r="108" spans="1:15" ht="50.1" hidden="1" customHeight="1" x14ac:dyDescent="0.25">
      <c r="A108" s="134" t="s">
        <v>254</v>
      </c>
      <c r="B108" s="320"/>
      <c r="C108" s="391"/>
      <c r="D108" s="392"/>
      <c r="E108" s="316"/>
      <c r="F108" s="316"/>
      <c r="G108" s="321"/>
      <c r="H108" s="316"/>
      <c r="I108" s="322"/>
      <c r="J108" s="316"/>
      <c r="K108" s="317"/>
      <c r="L108" s="320"/>
      <c r="M108" s="323"/>
      <c r="N108" s="324"/>
      <c r="O108" s="130" t="e">
        <f t="shared" si="1"/>
        <v>#DIV/0!</v>
      </c>
    </row>
    <row r="109" spans="1:15" ht="50.1" hidden="1" customHeight="1" x14ac:dyDescent="0.25">
      <c r="A109" s="133" t="s">
        <v>255</v>
      </c>
      <c r="B109" s="320"/>
      <c r="C109" s="391"/>
      <c r="D109" s="392"/>
      <c r="E109" s="316"/>
      <c r="F109" s="316"/>
      <c r="G109" s="321"/>
      <c r="H109" s="316"/>
      <c r="I109" s="322"/>
      <c r="J109" s="316"/>
      <c r="K109" s="317"/>
      <c r="L109" s="320"/>
      <c r="M109" s="323"/>
      <c r="N109" s="324"/>
      <c r="O109" s="130" t="e">
        <f t="shared" si="1"/>
        <v>#DIV/0!</v>
      </c>
    </row>
    <row r="110" spans="1:15" ht="50.1" hidden="1" customHeight="1" x14ac:dyDescent="0.25">
      <c r="A110" s="133" t="s">
        <v>256</v>
      </c>
      <c r="B110" s="320"/>
      <c r="C110" s="391"/>
      <c r="D110" s="392"/>
      <c r="E110" s="316"/>
      <c r="F110" s="316"/>
      <c r="G110" s="321"/>
      <c r="H110" s="316"/>
      <c r="I110" s="322"/>
      <c r="J110" s="316"/>
      <c r="K110" s="317"/>
      <c r="L110" s="320"/>
      <c r="M110" s="323"/>
      <c r="N110" s="324"/>
      <c r="O110" s="130" t="e">
        <f t="shared" si="1"/>
        <v>#DIV/0!</v>
      </c>
    </row>
    <row r="111" spans="1:15" ht="50.1" hidden="1" customHeight="1" x14ac:dyDescent="0.25">
      <c r="A111" s="133" t="s">
        <v>257</v>
      </c>
      <c r="B111" s="320"/>
      <c r="C111" s="391"/>
      <c r="D111" s="392"/>
      <c r="E111" s="316"/>
      <c r="F111" s="316"/>
      <c r="G111" s="321"/>
      <c r="H111" s="316"/>
      <c r="I111" s="322"/>
      <c r="J111" s="316"/>
      <c r="K111" s="317"/>
      <c r="L111" s="320"/>
      <c r="M111" s="323"/>
      <c r="N111" s="324"/>
      <c r="O111" s="130" t="e">
        <f t="shared" si="1"/>
        <v>#DIV/0!</v>
      </c>
    </row>
    <row r="112" spans="1:15" ht="50.1" hidden="1" customHeight="1" x14ac:dyDescent="0.25">
      <c r="A112" s="133" t="s">
        <v>258</v>
      </c>
      <c r="B112" s="320"/>
      <c r="C112" s="391"/>
      <c r="D112" s="392"/>
      <c r="E112" s="316"/>
      <c r="F112" s="316"/>
      <c r="G112" s="321"/>
      <c r="H112" s="316"/>
      <c r="I112" s="322"/>
      <c r="J112" s="316"/>
      <c r="K112" s="317"/>
      <c r="L112" s="320"/>
      <c r="M112" s="323"/>
      <c r="N112" s="324"/>
      <c r="O112" s="130" t="e">
        <f t="shared" si="1"/>
        <v>#DIV/0!</v>
      </c>
    </row>
    <row r="113" spans="1:15" ht="50.1" hidden="1" customHeight="1" x14ac:dyDescent="0.25">
      <c r="A113" s="134" t="s">
        <v>259</v>
      </c>
      <c r="B113" s="320"/>
      <c r="C113" s="391"/>
      <c r="D113" s="392"/>
      <c r="E113" s="316"/>
      <c r="F113" s="316"/>
      <c r="G113" s="321"/>
      <c r="H113" s="316"/>
      <c r="I113" s="322"/>
      <c r="J113" s="316"/>
      <c r="K113" s="317"/>
      <c r="L113" s="320"/>
      <c r="M113" s="323"/>
      <c r="N113" s="324"/>
      <c r="O113" s="130" t="e">
        <f t="shared" si="1"/>
        <v>#DIV/0!</v>
      </c>
    </row>
    <row r="114" spans="1:15" ht="50.1" hidden="1" customHeight="1" x14ac:dyDescent="0.25">
      <c r="A114" s="133" t="s">
        <v>260</v>
      </c>
      <c r="B114" s="320"/>
      <c r="C114" s="391"/>
      <c r="D114" s="392"/>
      <c r="E114" s="316"/>
      <c r="F114" s="316"/>
      <c r="G114" s="321"/>
      <c r="H114" s="316"/>
      <c r="I114" s="322"/>
      <c r="J114" s="316"/>
      <c r="K114" s="317"/>
      <c r="L114" s="320"/>
      <c r="M114" s="323"/>
      <c r="N114" s="324"/>
      <c r="O114" s="130" t="e">
        <f t="shared" si="1"/>
        <v>#DIV/0!</v>
      </c>
    </row>
    <row r="115" spans="1:15" ht="50.1" hidden="1" customHeight="1" x14ac:dyDescent="0.25">
      <c r="A115" s="133" t="s">
        <v>261</v>
      </c>
      <c r="B115" s="320"/>
      <c r="C115" s="391"/>
      <c r="D115" s="392"/>
      <c r="E115" s="316"/>
      <c r="F115" s="316"/>
      <c r="G115" s="321"/>
      <c r="H115" s="316"/>
      <c r="I115" s="322"/>
      <c r="J115" s="316"/>
      <c r="K115" s="317"/>
      <c r="L115" s="320"/>
      <c r="M115" s="323"/>
      <c r="N115" s="324"/>
      <c r="O115" s="130" t="e">
        <f t="shared" si="1"/>
        <v>#DIV/0!</v>
      </c>
    </row>
    <row r="116" spans="1:15" ht="50.1" hidden="1" customHeight="1" x14ac:dyDescent="0.25">
      <c r="A116" s="134" t="s">
        <v>262</v>
      </c>
      <c r="B116" s="320"/>
      <c r="C116" s="391"/>
      <c r="D116" s="392"/>
      <c r="E116" s="316"/>
      <c r="F116" s="316"/>
      <c r="G116" s="321"/>
      <c r="H116" s="316"/>
      <c r="I116" s="322"/>
      <c r="J116" s="316"/>
      <c r="K116" s="317"/>
      <c r="L116" s="320"/>
      <c r="M116" s="323"/>
      <c r="N116" s="324"/>
      <c r="O116" s="130" t="e">
        <f t="shared" si="1"/>
        <v>#DIV/0!</v>
      </c>
    </row>
    <row r="117" spans="1:15" ht="50.1" hidden="1" customHeight="1" x14ac:dyDescent="0.25">
      <c r="A117" s="133" t="s">
        <v>263</v>
      </c>
      <c r="B117" s="320"/>
      <c r="C117" s="391"/>
      <c r="D117" s="392"/>
      <c r="E117" s="316"/>
      <c r="F117" s="316"/>
      <c r="G117" s="321"/>
      <c r="H117" s="316"/>
      <c r="I117" s="322"/>
      <c r="J117" s="316"/>
      <c r="K117" s="317"/>
      <c r="L117" s="320"/>
      <c r="M117" s="323"/>
      <c r="N117" s="324"/>
      <c r="O117" s="130" t="e">
        <f t="shared" si="1"/>
        <v>#DIV/0!</v>
      </c>
    </row>
    <row r="118" spans="1:15" ht="50.1" hidden="1" customHeight="1" x14ac:dyDescent="0.25">
      <c r="A118" s="133" t="s">
        <v>264</v>
      </c>
      <c r="B118" s="320"/>
      <c r="C118" s="391"/>
      <c r="D118" s="392"/>
      <c r="E118" s="316"/>
      <c r="F118" s="316"/>
      <c r="G118" s="321"/>
      <c r="H118" s="316"/>
      <c r="I118" s="322"/>
      <c r="J118" s="316"/>
      <c r="K118" s="317"/>
      <c r="L118" s="320"/>
      <c r="M118" s="323"/>
      <c r="N118" s="324"/>
      <c r="O118" s="130" t="e">
        <f t="shared" si="1"/>
        <v>#DIV/0!</v>
      </c>
    </row>
    <row r="119" spans="1:15" ht="50.1" hidden="1" customHeight="1" x14ac:dyDescent="0.25">
      <c r="A119" s="134" t="s">
        <v>265</v>
      </c>
      <c r="B119" s="320"/>
      <c r="C119" s="391"/>
      <c r="D119" s="392"/>
      <c r="E119" s="316"/>
      <c r="F119" s="316"/>
      <c r="G119" s="321"/>
      <c r="H119" s="316"/>
      <c r="I119" s="322"/>
      <c r="J119" s="316"/>
      <c r="K119" s="317"/>
      <c r="L119" s="320"/>
      <c r="M119" s="323"/>
      <c r="N119" s="324"/>
      <c r="O119" s="130" t="e">
        <f t="shared" si="1"/>
        <v>#DIV/0!</v>
      </c>
    </row>
    <row r="120" spans="1:15" ht="50.1" hidden="1" customHeight="1" x14ac:dyDescent="0.25">
      <c r="A120" s="133" t="s">
        <v>266</v>
      </c>
      <c r="B120" s="320"/>
      <c r="C120" s="391"/>
      <c r="D120" s="392"/>
      <c r="E120" s="316"/>
      <c r="F120" s="316"/>
      <c r="G120" s="321"/>
      <c r="H120" s="316"/>
      <c r="I120" s="322"/>
      <c r="J120" s="316"/>
      <c r="K120" s="317"/>
      <c r="L120" s="320"/>
      <c r="M120" s="323"/>
      <c r="N120" s="324"/>
      <c r="O120" s="130" t="e">
        <f t="shared" si="1"/>
        <v>#DIV/0!</v>
      </c>
    </row>
    <row r="121" spans="1:15" ht="50.1" hidden="1" customHeight="1" x14ac:dyDescent="0.25">
      <c r="A121" s="133" t="s">
        <v>267</v>
      </c>
      <c r="B121" s="320"/>
      <c r="C121" s="391"/>
      <c r="D121" s="392"/>
      <c r="E121" s="316"/>
      <c r="F121" s="316"/>
      <c r="G121" s="321"/>
      <c r="H121" s="316"/>
      <c r="I121" s="322"/>
      <c r="J121" s="316"/>
      <c r="K121" s="317"/>
      <c r="L121" s="320"/>
      <c r="M121" s="323"/>
      <c r="N121" s="324"/>
      <c r="O121" s="130" t="e">
        <f t="shared" si="1"/>
        <v>#DIV/0!</v>
      </c>
    </row>
    <row r="122" spans="1:15" ht="50.1" hidden="1" customHeight="1" x14ac:dyDescent="0.25">
      <c r="A122" s="134" t="s">
        <v>268</v>
      </c>
      <c r="B122" s="320"/>
      <c r="C122" s="391"/>
      <c r="D122" s="392"/>
      <c r="E122" s="316"/>
      <c r="F122" s="316"/>
      <c r="G122" s="321"/>
      <c r="H122" s="316"/>
      <c r="I122" s="322"/>
      <c r="J122" s="316"/>
      <c r="K122" s="317"/>
      <c r="L122" s="320"/>
      <c r="M122" s="323"/>
      <c r="N122" s="324"/>
      <c r="O122" s="130" t="e">
        <f t="shared" si="1"/>
        <v>#DIV/0!</v>
      </c>
    </row>
    <row r="123" spans="1:15" ht="50.1" hidden="1" customHeight="1" collapsed="1" x14ac:dyDescent="0.25">
      <c r="A123" s="133" t="s">
        <v>269</v>
      </c>
      <c r="B123" s="320"/>
      <c r="C123" s="391"/>
      <c r="D123" s="392"/>
      <c r="E123" s="316"/>
      <c r="F123" s="316"/>
      <c r="G123" s="321"/>
      <c r="H123" s="316"/>
      <c r="I123" s="322"/>
      <c r="J123" s="316"/>
      <c r="K123" s="317"/>
      <c r="L123" s="320"/>
      <c r="M123" s="323"/>
      <c r="N123" s="324"/>
      <c r="O123" s="130" t="e">
        <f t="shared" si="1"/>
        <v>#DIV/0!</v>
      </c>
    </row>
    <row r="124" spans="1:15" ht="50.1" hidden="1" customHeight="1" x14ac:dyDescent="0.25">
      <c r="A124" s="133" t="s">
        <v>270</v>
      </c>
      <c r="B124" s="320"/>
      <c r="C124" s="391"/>
      <c r="D124" s="392"/>
      <c r="E124" s="316"/>
      <c r="F124" s="316"/>
      <c r="G124" s="321"/>
      <c r="H124" s="316"/>
      <c r="I124" s="322"/>
      <c r="J124" s="316"/>
      <c r="K124" s="317"/>
      <c r="L124" s="320"/>
      <c r="M124" s="323"/>
      <c r="N124" s="324"/>
      <c r="O124" s="130" t="e">
        <f t="shared" si="1"/>
        <v>#DIV/0!</v>
      </c>
    </row>
    <row r="125" spans="1:15" ht="50.1" hidden="1" customHeight="1" x14ac:dyDescent="0.25">
      <c r="A125" s="134" t="s">
        <v>271</v>
      </c>
      <c r="B125" s="320"/>
      <c r="C125" s="391"/>
      <c r="D125" s="392"/>
      <c r="E125" s="316"/>
      <c r="F125" s="316"/>
      <c r="G125" s="321"/>
      <c r="H125" s="316"/>
      <c r="I125" s="322"/>
      <c r="J125" s="316"/>
      <c r="K125" s="317"/>
      <c r="L125" s="320"/>
      <c r="M125" s="323"/>
      <c r="N125" s="324"/>
      <c r="O125" s="130" t="e">
        <f t="shared" si="1"/>
        <v>#DIV/0!</v>
      </c>
    </row>
    <row r="126" spans="1:15" ht="50.1" hidden="1" customHeight="1" x14ac:dyDescent="0.25">
      <c r="A126" s="133" t="s">
        <v>272</v>
      </c>
      <c r="B126" s="320"/>
      <c r="C126" s="391"/>
      <c r="D126" s="392"/>
      <c r="E126" s="316"/>
      <c r="F126" s="316"/>
      <c r="G126" s="321"/>
      <c r="H126" s="316"/>
      <c r="I126" s="322"/>
      <c r="J126" s="316"/>
      <c r="K126" s="317"/>
      <c r="L126" s="320"/>
      <c r="M126" s="323"/>
      <c r="N126" s="324"/>
      <c r="O126" s="130" t="e">
        <f t="shared" si="1"/>
        <v>#DIV/0!</v>
      </c>
    </row>
    <row r="127" spans="1:15" ht="50.1" hidden="1" customHeight="1" x14ac:dyDescent="0.25">
      <c r="A127" s="133" t="s">
        <v>273</v>
      </c>
      <c r="B127" s="320"/>
      <c r="C127" s="391"/>
      <c r="D127" s="392"/>
      <c r="E127" s="316"/>
      <c r="F127" s="316"/>
      <c r="G127" s="321"/>
      <c r="H127" s="316"/>
      <c r="I127" s="322"/>
      <c r="J127" s="316"/>
      <c r="K127" s="317"/>
      <c r="L127" s="320"/>
      <c r="M127" s="323"/>
      <c r="N127" s="324"/>
      <c r="O127" s="130" t="e">
        <f t="shared" si="1"/>
        <v>#DIV/0!</v>
      </c>
    </row>
    <row r="128" spans="1:15" ht="50.1" hidden="1" customHeight="1" x14ac:dyDescent="0.25">
      <c r="A128" s="133" t="s">
        <v>274</v>
      </c>
      <c r="B128" s="320"/>
      <c r="C128" s="391"/>
      <c r="D128" s="392"/>
      <c r="E128" s="316"/>
      <c r="F128" s="316"/>
      <c r="G128" s="321"/>
      <c r="H128" s="316"/>
      <c r="I128" s="322"/>
      <c r="J128" s="316"/>
      <c r="K128" s="317"/>
      <c r="L128" s="320"/>
      <c r="M128" s="323"/>
      <c r="N128" s="324"/>
      <c r="O128" s="130" t="e">
        <f t="shared" si="1"/>
        <v>#DIV/0!</v>
      </c>
    </row>
    <row r="129" spans="1:15" ht="50.1" hidden="1" customHeight="1" x14ac:dyDescent="0.25">
      <c r="A129" s="133" t="s">
        <v>275</v>
      </c>
      <c r="B129" s="320"/>
      <c r="C129" s="391"/>
      <c r="D129" s="392"/>
      <c r="E129" s="316"/>
      <c r="F129" s="316"/>
      <c r="G129" s="321"/>
      <c r="H129" s="316"/>
      <c r="I129" s="322"/>
      <c r="J129" s="316"/>
      <c r="K129" s="317"/>
      <c r="L129" s="320"/>
      <c r="M129" s="323"/>
      <c r="N129" s="324"/>
      <c r="O129" s="130" t="e">
        <f t="shared" si="1"/>
        <v>#DIV/0!</v>
      </c>
    </row>
    <row r="130" spans="1:15" ht="50.1" hidden="1" customHeight="1" x14ac:dyDescent="0.25">
      <c r="A130" s="134" t="s">
        <v>276</v>
      </c>
      <c r="B130" s="320"/>
      <c r="C130" s="391"/>
      <c r="D130" s="392"/>
      <c r="E130" s="316"/>
      <c r="F130" s="316"/>
      <c r="G130" s="321"/>
      <c r="H130" s="316"/>
      <c r="I130" s="322"/>
      <c r="J130" s="316"/>
      <c r="K130" s="317"/>
      <c r="L130" s="320"/>
      <c r="M130" s="323"/>
      <c r="N130" s="324"/>
      <c r="O130" s="130" t="e">
        <f t="shared" si="1"/>
        <v>#DIV/0!</v>
      </c>
    </row>
    <row r="131" spans="1:15" ht="50.1" hidden="1" customHeight="1" x14ac:dyDescent="0.25">
      <c r="A131" s="133" t="s">
        <v>277</v>
      </c>
      <c r="B131" s="320"/>
      <c r="C131" s="391"/>
      <c r="D131" s="392"/>
      <c r="E131" s="316"/>
      <c r="F131" s="316"/>
      <c r="G131" s="321"/>
      <c r="H131" s="316"/>
      <c r="I131" s="322"/>
      <c r="J131" s="316"/>
      <c r="K131" s="317"/>
      <c r="L131" s="320"/>
      <c r="M131" s="323"/>
      <c r="N131" s="324"/>
      <c r="O131" s="130" t="e">
        <f t="shared" si="1"/>
        <v>#DIV/0!</v>
      </c>
    </row>
    <row r="132" spans="1:15" ht="50.1" hidden="1" customHeight="1" x14ac:dyDescent="0.25">
      <c r="A132" s="133" t="s">
        <v>278</v>
      </c>
      <c r="B132" s="320"/>
      <c r="C132" s="391"/>
      <c r="D132" s="392"/>
      <c r="E132" s="316"/>
      <c r="F132" s="316"/>
      <c r="G132" s="321"/>
      <c r="H132" s="316"/>
      <c r="I132" s="322"/>
      <c r="J132" s="316"/>
      <c r="K132" s="317"/>
      <c r="L132" s="320"/>
      <c r="M132" s="323"/>
      <c r="N132" s="324"/>
      <c r="O132" s="130" t="e">
        <f t="shared" si="1"/>
        <v>#DIV/0!</v>
      </c>
    </row>
    <row r="133" spans="1:15" ht="50.1" hidden="1" customHeight="1" x14ac:dyDescent="0.25">
      <c r="A133" s="134" t="s">
        <v>279</v>
      </c>
      <c r="B133" s="320"/>
      <c r="C133" s="391"/>
      <c r="D133" s="392"/>
      <c r="E133" s="316"/>
      <c r="F133" s="316"/>
      <c r="G133" s="321"/>
      <c r="H133" s="316"/>
      <c r="I133" s="322"/>
      <c r="J133" s="316"/>
      <c r="K133" s="317"/>
      <c r="L133" s="320"/>
      <c r="M133" s="323"/>
      <c r="N133" s="324"/>
      <c r="O133" s="130" t="e">
        <f t="shared" si="1"/>
        <v>#DIV/0!</v>
      </c>
    </row>
    <row r="134" spans="1:15" ht="50.1" hidden="1" customHeight="1" x14ac:dyDescent="0.25">
      <c r="A134" s="133" t="s">
        <v>280</v>
      </c>
      <c r="B134" s="320"/>
      <c r="C134" s="391"/>
      <c r="D134" s="392"/>
      <c r="E134" s="316"/>
      <c r="F134" s="316"/>
      <c r="G134" s="321"/>
      <c r="H134" s="316"/>
      <c r="I134" s="322"/>
      <c r="J134" s="316"/>
      <c r="K134" s="317"/>
      <c r="L134" s="320"/>
      <c r="M134" s="323"/>
      <c r="N134" s="324"/>
      <c r="O134" s="130" t="e">
        <f t="shared" si="1"/>
        <v>#DIV/0!</v>
      </c>
    </row>
    <row r="135" spans="1:15" ht="50.1" hidden="1" customHeight="1" x14ac:dyDescent="0.25">
      <c r="A135" s="133" t="s">
        <v>281</v>
      </c>
      <c r="B135" s="320"/>
      <c r="C135" s="391"/>
      <c r="D135" s="392"/>
      <c r="E135" s="316"/>
      <c r="F135" s="316"/>
      <c r="G135" s="321"/>
      <c r="H135" s="316"/>
      <c r="I135" s="322"/>
      <c r="J135" s="316"/>
      <c r="K135" s="317"/>
      <c r="L135" s="320"/>
      <c r="M135" s="323"/>
      <c r="N135" s="324"/>
      <c r="O135" s="130" t="e">
        <f t="shared" si="1"/>
        <v>#DIV/0!</v>
      </c>
    </row>
    <row r="136" spans="1:15" ht="50.1" hidden="1" customHeight="1" x14ac:dyDescent="0.25">
      <c r="A136" s="134" t="s">
        <v>282</v>
      </c>
      <c r="B136" s="320"/>
      <c r="C136" s="391"/>
      <c r="D136" s="392"/>
      <c r="E136" s="316"/>
      <c r="F136" s="316"/>
      <c r="G136" s="321"/>
      <c r="H136" s="316"/>
      <c r="I136" s="322"/>
      <c r="J136" s="316"/>
      <c r="K136" s="317"/>
      <c r="L136" s="320"/>
      <c r="M136" s="323"/>
      <c r="N136" s="324"/>
      <c r="O136" s="130" t="e">
        <f t="shared" si="1"/>
        <v>#DIV/0!</v>
      </c>
    </row>
    <row r="137" spans="1:15" ht="50.1" hidden="1" customHeight="1" x14ac:dyDescent="0.25">
      <c r="A137" s="133" t="s">
        <v>283</v>
      </c>
      <c r="B137" s="320"/>
      <c r="C137" s="391"/>
      <c r="D137" s="392"/>
      <c r="E137" s="316"/>
      <c r="F137" s="316"/>
      <c r="G137" s="321"/>
      <c r="H137" s="316"/>
      <c r="I137" s="322"/>
      <c r="J137" s="316"/>
      <c r="K137" s="317"/>
      <c r="L137" s="320"/>
      <c r="M137" s="323"/>
      <c r="N137" s="324"/>
      <c r="O137" s="130" t="e">
        <f t="shared" si="1"/>
        <v>#DIV/0!</v>
      </c>
    </row>
    <row r="138" spans="1:15" ht="50.1" hidden="1" customHeight="1" x14ac:dyDescent="0.25">
      <c r="A138" s="133" t="s">
        <v>284</v>
      </c>
      <c r="B138" s="320"/>
      <c r="C138" s="391"/>
      <c r="D138" s="392"/>
      <c r="E138" s="316"/>
      <c r="F138" s="316"/>
      <c r="G138" s="321"/>
      <c r="H138" s="316"/>
      <c r="I138" s="322"/>
      <c r="J138" s="316"/>
      <c r="K138" s="317"/>
      <c r="L138" s="320"/>
      <c r="M138" s="323"/>
      <c r="N138" s="324"/>
      <c r="O138" s="130" t="e">
        <f t="shared" ref="O138:O201" si="2">IF(N138&lt;0,0,1-(N138/M138))</f>
        <v>#DIV/0!</v>
      </c>
    </row>
    <row r="139" spans="1:15" ht="50.1" hidden="1" customHeight="1" x14ac:dyDescent="0.25">
      <c r="A139" s="134" t="s">
        <v>285</v>
      </c>
      <c r="B139" s="320"/>
      <c r="C139" s="391"/>
      <c r="D139" s="392"/>
      <c r="E139" s="316"/>
      <c r="F139" s="316"/>
      <c r="G139" s="321"/>
      <c r="H139" s="316"/>
      <c r="I139" s="322"/>
      <c r="J139" s="316"/>
      <c r="K139" s="317"/>
      <c r="L139" s="320"/>
      <c r="M139" s="323"/>
      <c r="N139" s="324"/>
      <c r="O139" s="130" t="e">
        <f t="shared" si="2"/>
        <v>#DIV/0!</v>
      </c>
    </row>
    <row r="140" spans="1:15" ht="50.1" hidden="1" customHeight="1" x14ac:dyDescent="0.25">
      <c r="A140" s="133" t="s">
        <v>286</v>
      </c>
      <c r="B140" s="320"/>
      <c r="C140" s="391"/>
      <c r="D140" s="392"/>
      <c r="E140" s="316"/>
      <c r="F140" s="316"/>
      <c r="G140" s="321"/>
      <c r="H140" s="316"/>
      <c r="I140" s="322"/>
      <c r="J140" s="316"/>
      <c r="K140" s="317"/>
      <c r="L140" s="320"/>
      <c r="M140" s="323"/>
      <c r="N140" s="324"/>
      <c r="O140" s="130" t="e">
        <f t="shared" si="2"/>
        <v>#DIV/0!</v>
      </c>
    </row>
    <row r="141" spans="1:15" ht="50.1" hidden="1" customHeight="1" x14ac:dyDescent="0.25">
      <c r="A141" s="133" t="s">
        <v>287</v>
      </c>
      <c r="B141" s="320"/>
      <c r="C141" s="391"/>
      <c r="D141" s="392"/>
      <c r="E141" s="316"/>
      <c r="F141" s="316"/>
      <c r="G141" s="321"/>
      <c r="H141" s="316"/>
      <c r="I141" s="322"/>
      <c r="J141" s="316"/>
      <c r="K141" s="317"/>
      <c r="L141" s="320"/>
      <c r="M141" s="323"/>
      <c r="N141" s="324"/>
      <c r="O141" s="130" t="e">
        <f t="shared" si="2"/>
        <v>#DIV/0!</v>
      </c>
    </row>
    <row r="142" spans="1:15" ht="50.1" hidden="1" customHeight="1" x14ac:dyDescent="0.25">
      <c r="A142" s="134" t="s">
        <v>288</v>
      </c>
      <c r="B142" s="320"/>
      <c r="C142" s="391"/>
      <c r="D142" s="392"/>
      <c r="E142" s="316"/>
      <c r="F142" s="316"/>
      <c r="G142" s="321"/>
      <c r="H142" s="316"/>
      <c r="I142" s="322"/>
      <c r="J142" s="316"/>
      <c r="K142" s="317"/>
      <c r="L142" s="320"/>
      <c r="M142" s="323"/>
      <c r="N142" s="324"/>
      <c r="O142" s="130" t="e">
        <f t="shared" si="2"/>
        <v>#DIV/0!</v>
      </c>
    </row>
    <row r="143" spans="1:15" ht="50.1" hidden="1" customHeight="1" x14ac:dyDescent="0.25">
      <c r="A143" s="133" t="s">
        <v>289</v>
      </c>
      <c r="B143" s="320"/>
      <c r="C143" s="391"/>
      <c r="D143" s="392"/>
      <c r="E143" s="316"/>
      <c r="F143" s="316"/>
      <c r="G143" s="321"/>
      <c r="H143" s="316"/>
      <c r="I143" s="322"/>
      <c r="J143" s="316"/>
      <c r="K143" s="317"/>
      <c r="L143" s="320"/>
      <c r="M143" s="323"/>
      <c r="N143" s="324"/>
      <c r="O143" s="130" t="e">
        <f t="shared" si="2"/>
        <v>#DIV/0!</v>
      </c>
    </row>
    <row r="144" spans="1:15" ht="50.1" hidden="1" customHeight="1" collapsed="1" x14ac:dyDescent="0.25">
      <c r="A144" s="133" t="s">
        <v>290</v>
      </c>
      <c r="B144" s="320"/>
      <c r="C144" s="391"/>
      <c r="D144" s="392"/>
      <c r="E144" s="316"/>
      <c r="F144" s="316"/>
      <c r="G144" s="321"/>
      <c r="H144" s="316"/>
      <c r="I144" s="322"/>
      <c r="J144" s="316"/>
      <c r="K144" s="317"/>
      <c r="L144" s="320"/>
      <c r="M144" s="323"/>
      <c r="N144" s="324"/>
      <c r="O144" s="130" t="e">
        <f t="shared" si="2"/>
        <v>#DIV/0!</v>
      </c>
    </row>
    <row r="145" spans="1:15" ht="50.1" hidden="1" customHeight="1" x14ac:dyDescent="0.25">
      <c r="A145" s="133" t="s">
        <v>291</v>
      </c>
      <c r="B145" s="320"/>
      <c r="C145" s="391"/>
      <c r="D145" s="392"/>
      <c r="E145" s="316"/>
      <c r="F145" s="316"/>
      <c r="G145" s="321"/>
      <c r="H145" s="316"/>
      <c r="I145" s="322"/>
      <c r="J145" s="316"/>
      <c r="K145" s="317"/>
      <c r="L145" s="320"/>
      <c r="M145" s="323"/>
      <c r="N145" s="324"/>
      <c r="O145" s="130" t="e">
        <f t="shared" si="2"/>
        <v>#DIV/0!</v>
      </c>
    </row>
    <row r="146" spans="1:15" ht="50.1" hidden="1" customHeight="1" x14ac:dyDescent="0.25">
      <c r="A146" s="133" t="s">
        <v>292</v>
      </c>
      <c r="B146" s="320"/>
      <c r="C146" s="391"/>
      <c r="D146" s="392"/>
      <c r="E146" s="316"/>
      <c r="F146" s="316"/>
      <c r="G146" s="321"/>
      <c r="H146" s="316"/>
      <c r="I146" s="322"/>
      <c r="J146" s="316"/>
      <c r="K146" s="317"/>
      <c r="L146" s="320"/>
      <c r="M146" s="323"/>
      <c r="N146" s="324"/>
      <c r="O146" s="130" t="e">
        <f t="shared" si="2"/>
        <v>#DIV/0!</v>
      </c>
    </row>
    <row r="147" spans="1:15" ht="50.1" hidden="1" customHeight="1" x14ac:dyDescent="0.25">
      <c r="A147" s="134" t="s">
        <v>293</v>
      </c>
      <c r="B147" s="320"/>
      <c r="C147" s="391"/>
      <c r="D147" s="392"/>
      <c r="E147" s="316"/>
      <c r="F147" s="316"/>
      <c r="G147" s="321"/>
      <c r="H147" s="316"/>
      <c r="I147" s="322"/>
      <c r="J147" s="316"/>
      <c r="K147" s="317"/>
      <c r="L147" s="320"/>
      <c r="M147" s="323"/>
      <c r="N147" s="324"/>
      <c r="O147" s="130" t="e">
        <f t="shared" si="2"/>
        <v>#DIV/0!</v>
      </c>
    </row>
    <row r="148" spans="1:15" ht="50.1" hidden="1" customHeight="1" x14ac:dyDescent="0.25">
      <c r="A148" s="133" t="s">
        <v>294</v>
      </c>
      <c r="B148" s="320"/>
      <c r="C148" s="391"/>
      <c r="D148" s="392"/>
      <c r="E148" s="316"/>
      <c r="F148" s="316"/>
      <c r="G148" s="321"/>
      <c r="H148" s="316"/>
      <c r="I148" s="322"/>
      <c r="J148" s="316"/>
      <c r="K148" s="317"/>
      <c r="L148" s="320"/>
      <c r="M148" s="323"/>
      <c r="N148" s="324"/>
      <c r="O148" s="130" t="e">
        <f t="shared" si="2"/>
        <v>#DIV/0!</v>
      </c>
    </row>
    <row r="149" spans="1:15" ht="50.1" hidden="1" customHeight="1" x14ac:dyDescent="0.25">
      <c r="A149" s="133" t="s">
        <v>295</v>
      </c>
      <c r="B149" s="320"/>
      <c r="C149" s="391"/>
      <c r="D149" s="392"/>
      <c r="E149" s="316"/>
      <c r="F149" s="316"/>
      <c r="G149" s="321"/>
      <c r="H149" s="316"/>
      <c r="I149" s="322"/>
      <c r="J149" s="316"/>
      <c r="K149" s="317"/>
      <c r="L149" s="320"/>
      <c r="M149" s="323"/>
      <c r="N149" s="324"/>
      <c r="O149" s="130" t="e">
        <f t="shared" si="2"/>
        <v>#DIV/0!</v>
      </c>
    </row>
    <row r="150" spans="1:15" ht="50.1" hidden="1" customHeight="1" x14ac:dyDescent="0.25">
      <c r="A150" s="134" t="s">
        <v>296</v>
      </c>
      <c r="B150" s="320"/>
      <c r="C150" s="391"/>
      <c r="D150" s="392"/>
      <c r="E150" s="316"/>
      <c r="F150" s="316"/>
      <c r="G150" s="321"/>
      <c r="H150" s="316"/>
      <c r="I150" s="322"/>
      <c r="J150" s="316"/>
      <c r="K150" s="317"/>
      <c r="L150" s="320"/>
      <c r="M150" s="323"/>
      <c r="N150" s="324"/>
      <c r="O150" s="130" t="e">
        <f t="shared" si="2"/>
        <v>#DIV/0!</v>
      </c>
    </row>
    <row r="151" spans="1:15" ht="50.1" hidden="1" customHeight="1" x14ac:dyDescent="0.25">
      <c r="A151" s="133" t="s">
        <v>297</v>
      </c>
      <c r="B151" s="320"/>
      <c r="C151" s="391"/>
      <c r="D151" s="392"/>
      <c r="E151" s="316"/>
      <c r="F151" s="316"/>
      <c r="G151" s="321"/>
      <c r="H151" s="316"/>
      <c r="I151" s="322"/>
      <c r="J151" s="316"/>
      <c r="K151" s="317"/>
      <c r="L151" s="320"/>
      <c r="M151" s="323"/>
      <c r="N151" s="324"/>
      <c r="O151" s="130" t="e">
        <f t="shared" si="2"/>
        <v>#DIV/0!</v>
      </c>
    </row>
    <row r="152" spans="1:15" ht="50.1" hidden="1" customHeight="1" x14ac:dyDescent="0.25">
      <c r="A152" s="133" t="s">
        <v>298</v>
      </c>
      <c r="B152" s="320"/>
      <c r="C152" s="391"/>
      <c r="D152" s="392"/>
      <c r="E152" s="316"/>
      <c r="F152" s="316"/>
      <c r="G152" s="321"/>
      <c r="H152" s="316"/>
      <c r="I152" s="322"/>
      <c r="J152" s="316"/>
      <c r="K152" s="317"/>
      <c r="L152" s="320"/>
      <c r="M152" s="323"/>
      <c r="N152" s="324"/>
      <c r="O152" s="130" t="e">
        <f t="shared" si="2"/>
        <v>#DIV/0!</v>
      </c>
    </row>
    <row r="153" spans="1:15" ht="50.1" hidden="1" customHeight="1" x14ac:dyDescent="0.25">
      <c r="A153" s="134" t="s">
        <v>299</v>
      </c>
      <c r="B153" s="320"/>
      <c r="C153" s="391"/>
      <c r="D153" s="392"/>
      <c r="E153" s="316"/>
      <c r="F153" s="316"/>
      <c r="G153" s="321"/>
      <c r="H153" s="316"/>
      <c r="I153" s="322"/>
      <c r="J153" s="316"/>
      <c r="K153" s="317"/>
      <c r="L153" s="320"/>
      <c r="M153" s="323"/>
      <c r="N153" s="324"/>
      <c r="O153" s="130" t="e">
        <f t="shared" si="2"/>
        <v>#DIV/0!</v>
      </c>
    </row>
    <row r="154" spans="1:15" ht="50.1" hidden="1" customHeight="1" x14ac:dyDescent="0.25">
      <c r="A154" s="133" t="s">
        <v>300</v>
      </c>
      <c r="B154" s="320"/>
      <c r="C154" s="391"/>
      <c r="D154" s="392"/>
      <c r="E154" s="316"/>
      <c r="F154" s="316"/>
      <c r="G154" s="321"/>
      <c r="H154" s="316"/>
      <c r="I154" s="322"/>
      <c r="J154" s="316"/>
      <c r="K154" s="317"/>
      <c r="L154" s="320"/>
      <c r="M154" s="323"/>
      <c r="N154" s="324"/>
      <c r="O154" s="130" t="e">
        <f t="shared" si="2"/>
        <v>#DIV/0!</v>
      </c>
    </row>
    <row r="155" spans="1:15" ht="50.1" hidden="1" customHeight="1" x14ac:dyDescent="0.25">
      <c r="A155" s="133" t="s">
        <v>301</v>
      </c>
      <c r="B155" s="320"/>
      <c r="C155" s="391"/>
      <c r="D155" s="392"/>
      <c r="E155" s="316"/>
      <c r="F155" s="316"/>
      <c r="G155" s="321"/>
      <c r="H155" s="316"/>
      <c r="I155" s="322"/>
      <c r="J155" s="316"/>
      <c r="K155" s="317"/>
      <c r="L155" s="320"/>
      <c r="M155" s="323"/>
      <c r="N155" s="324"/>
      <c r="O155" s="130" t="e">
        <f t="shared" si="2"/>
        <v>#DIV/0!</v>
      </c>
    </row>
    <row r="156" spans="1:15" ht="50.1" hidden="1" customHeight="1" x14ac:dyDescent="0.25">
      <c r="A156" s="134" t="s">
        <v>302</v>
      </c>
      <c r="B156" s="320"/>
      <c r="C156" s="391"/>
      <c r="D156" s="392"/>
      <c r="E156" s="316"/>
      <c r="F156" s="316"/>
      <c r="G156" s="321"/>
      <c r="H156" s="316"/>
      <c r="I156" s="322"/>
      <c r="J156" s="316"/>
      <c r="K156" s="317"/>
      <c r="L156" s="320"/>
      <c r="M156" s="323"/>
      <c r="N156" s="324"/>
      <c r="O156" s="130" t="e">
        <f t="shared" si="2"/>
        <v>#DIV/0!</v>
      </c>
    </row>
    <row r="157" spans="1:15" ht="50.1" hidden="1" customHeight="1" x14ac:dyDescent="0.25">
      <c r="A157" s="133" t="s">
        <v>303</v>
      </c>
      <c r="B157" s="320"/>
      <c r="C157" s="391"/>
      <c r="D157" s="392"/>
      <c r="E157" s="316"/>
      <c r="F157" s="316"/>
      <c r="G157" s="321"/>
      <c r="H157" s="316"/>
      <c r="I157" s="322"/>
      <c r="J157" s="316"/>
      <c r="K157" s="317"/>
      <c r="L157" s="320"/>
      <c r="M157" s="323"/>
      <c r="N157" s="324"/>
      <c r="O157" s="130" t="e">
        <f t="shared" si="2"/>
        <v>#DIV/0!</v>
      </c>
    </row>
    <row r="158" spans="1:15" ht="50.1" hidden="1" customHeight="1" x14ac:dyDescent="0.25">
      <c r="A158" s="133" t="s">
        <v>304</v>
      </c>
      <c r="B158" s="320"/>
      <c r="C158" s="391"/>
      <c r="D158" s="392"/>
      <c r="E158" s="316"/>
      <c r="F158" s="316"/>
      <c r="G158" s="321"/>
      <c r="H158" s="316"/>
      <c r="I158" s="322"/>
      <c r="J158" s="316"/>
      <c r="K158" s="317"/>
      <c r="L158" s="320"/>
      <c r="M158" s="323"/>
      <c r="N158" s="324"/>
      <c r="O158" s="130" t="e">
        <f t="shared" si="2"/>
        <v>#DIV/0!</v>
      </c>
    </row>
    <row r="159" spans="1:15" ht="50.1" hidden="1" customHeight="1" x14ac:dyDescent="0.25">
      <c r="A159" s="134" t="s">
        <v>305</v>
      </c>
      <c r="B159" s="320"/>
      <c r="C159" s="391"/>
      <c r="D159" s="392"/>
      <c r="E159" s="316"/>
      <c r="F159" s="316"/>
      <c r="G159" s="321"/>
      <c r="H159" s="316"/>
      <c r="I159" s="322"/>
      <c r="J159" s="316"/>
      <c r="K159" s="317"/>
      <c r="L159" s="320"/>
      <c r="M159" s="323"/>
      <c r="N159" s="324"/>
      <c r="O159" s="130" t="e">
        <f t="shared" si="2"/>
        <v>#DIV/0!</v>
      </c>
    </row>
    <row r="160" spans="1:15" ht="50.1" hidden="1" customHeight="1" x14ac:dyDescent="0.25">
      <c r="A160" s="133" t="s">
        <v>306</v>
      </c>
      <c r="B160" s="320"/>
      <c r="C160" s="391"/>
      <c r="D160" s="392"/>
      <c r="E160" s="316"/>
      <c r="F160" s="316"/>
      <c r="G160" s="321"/>
      <c r="H160" s="316"/>
      <c r="I160" s="322"/>
      <c r="J160" s="316"/>
      <c r="K160" s="317"/>
      <c r="L160" s="320"/>
      <c r="M160" s="323"/>
      <c r="N160" s="324"/>
      <c r="O160" s="130" t="e">
        <f t="shared" si="2"/>
        <v>#DIV/0!</v>
      </c>
    </row>
    <row r="161" spans="1:15" ht="50.1" hidden="1" customHeight="1" x14ac:dyDescent="0.25">
      <c r="A161" s="133" t="s">
        <v>307</v>
      </c>
      <c r="B161" s="320"/>
      <c r="C161" s="391"/>
      <c r="D161" s="392"/>
      <c r="E161" s="316"/>
      <c r="F161" s="316"/>
      <c r="G161" s="321"/>
      <c r="H161" s="316"/>
      <c r="I161" s="322"/>
      <c r="J161" s="316"/>
      <c r="K161" s="317"/>
      <c r="L161" s="320"/>
      <c r="M161" s="323"/>
      <c r="N161" s="324"/>
      <c r="O161" s="130" t="e">
        <f t="shared" si="2"/>
        <v>#DIV/0!</v>
      </c>
    </row>
    <row r="162" spans="1:15" ht="50.1" hidden="1" customHeight="1" x14ac:dyDescent="0.25">
      <c r="A162" s="133" t="s">
        <v>308</v>
      </c>
      <c r="B162" s="320"/>
      <c r="C162" s="391"/>
      <c r="D162" s="392"/>
      <c r="E162" s="316"/>
      <c r="F162" s="316"/>
      <c r="G162" s="321"/>
      <c r="H162" s="316"/>
      <c r="I162" s="322"/>
      <c r="J162" s="316"/>
      <c r="K162" s="317"/>
      <c r="L162" s="320"/>
      <c r="M162" s="323"/>
      <c r="N162" s="324"/>
      <c r="O162" s="130" t="e">
        <f t="shared" si="2"/>
        <v>#DIV/0!</v>
      </c>
    </row>
    <row r="163" spans="1:15" ht="50.1" hidden="1" customHeight="1" x14ac:dyDescent="0.25">
      <c r="A163" s="133" t="s">
        <v>309</v>
      </c>
      <c r="B163" s="320"/>
      <c r="C163" s="391"/>
      <c r="D163" s="392"/>
      <c r="E163" s="316"/>
      <c r="F163" s="316"/>
      <c r="G163" s="321"/>
      <c r="H163" s="316"/>
      <c r="I163" s="322"/>
      <c r="J163" s="316"/>
      <c r="K163" s="317"/>
      <c r="L163" s="320"/>
      <c r="M163" s="323"/>
      <c r="N163" s="324"/>
      <c r="O163" s="130" t="e">
        <f t="shared" si="2"/>
        <v>#DIV/0!</v>
      </c>
    </row>
    <row r="164" spans="1:15" ht="50.1" hidden="1" customHeight="1" x14ac:dyDescent="0.25">
      <c r="A164" s="134" t="s">
        <v>310</v>
      </c>
      <c r="B164" s="320"/>
      <c r="C164" s="391"/>
      <c r="D164" s="392"/>
      <c r="E164" s="316"/>
      <c r="F164" s="316"/>
      <c r="G164" s="321"/>
      <c r="H164" s="316"/>
      <c r="I164" s="322"/>
      <c r="J164" s="316"/>
      <c r="K164" s="317"/>
      <c r="L164" s="320"/>
      <c r="M164" s="323"/>
      <c r="N164" s="324"/>
      <c r="O164" s="130" t="e">
        <f t="shared" si="2"/>
        <v>#DIV/0!</v>
      </c>
    </row>
    <row r="165" spans="1:15" ht="50.1" hidden="1" customHeight="1" collapsed="1" x14ac:dyDescent="0.25">
      <c r="A165" s="133" t="s">
        <v>311</v>
      </c>
      <c r="B165" s="320"/>
      <c r="C165" s="391"/>
      <c r="D165" s="392"/>
      <c r="E165" s="316"/>
      <c r="F165" s="316"/>
      <c r="G165" s="321"/>
      <c r="H165" s="316"/>
      <c r="I165" s="322"/>
      <c r="J165" s="316"/>
      <c r="K165" s="317"/>
      <c r="L165" s="320"/>
      <c r="M165" s="323"/>
      <c r="N165" s="324"/>
      <c r="O165" s="130" t="e">
        <f t="shared" si="2"/>
        <v>#DIV/0!</v>
      </c>
    </row>
    <row r="166" spans="1:15" ht="50.1" hidden="1" customHeight="1" x14ac:dyDescent="0.25">
      <c r="A166" s="133" t="s">
        <v>312</v>
      </c>
      <c r="B166" s="320"/>
      <c r="C166" s="391"/>
      <c r="D166" s="392"/>
      <c r="E166" s="316"/>
      <c r="F166" s="316"/>
      <c r="G166" s="321"/>
      <c r="H166" s="316"/>
      <c r="I166" s="322"/>
      <c r="J166" s="316"/>
      <c r="K166" s="317"/>
      <c r="L166" s="320"/>
      <c r="M166" s="323"/>
      <c r="N166" s="324"/>
      <c r="O166" s="130" t="e">
        <f t="shared" si="2"/>
        <v>#DIV/0!</v>
      </c>
    </row>
    <row r="167" spans="1:15" ht="50.1" hidden="1" customHeight="1" x14ac:dyDescent="0.25">
      <c r="A167" s="134" t="s">
        <v>313</v>
      </c>
      <c r="B167" s="320"/>
      <c r="C167" s="391"/>
      <c r="D167" s="392"/>
      <c r="E167" s="316"/>
      <c r="F167" s="316"/>
      <c r="G167" s="321"/>
      <c r="H167" s="316"/>
      <c r="I167" s="322"/>
      <c r="J167" s="316"/>
      <c r="K167" s="317"/>
      <c r="L167" s="320"/>
      <c r="M167" s="323"/>
      <c r="N167" s="324"/>
      <c r="O167" s="130" t="e">
        <f t="shared" si="2"/>
        <v>#DIV/0!</v>
      </c>
    </row>
    <row r="168" spans="1:15" ht="50.1" hidden="1" customHeight="1" x14ac:dyDescent="0.25">
      <c r="A168" s="133" t="s">
        <v>314</v>
      </c>
      <c r="B168" s="320"/>
      <c r="C168" s="391"/>
      <c r="D168" s="392"/>
      <c r="E168" s="316"/>
      <c r="F168" s="316"/>
      <c r="G168" s="321"/>
      <c r="H168" s="316"/>
      <c r="I168" s="322"/>
      <c r="J168" s="316"/>
      <c r="K168" s="317"/>
      <c r="L168" s="320"/>
      <c r="M168" s="323"/>
      <c r="N168" s="324"/>
      <c r="O168" s="130" t="e">
        <f t="shared" si="2"/>
        <v>#DIV/0!</v>
      </c>
    </row>
    <row r="169" spans="1:15" ht="50.1" hidden="1" customHeight="1" x14ac:dyDescent="0.25">
      <c r="A169" s="133" t="s">
        <v>315</v>
      </c>
      <c r="B169" s="320"/>
      <c r="C169" s="391"/>
      <c r="D169" s="392"/>
      <c r="E169" s="316"/>
      <c r="F169" s="316"/>
      <c r="G169" s="321"/>
      <c r="H169" s="316"/>
      <c r="I169" s="322"/>
      <c r="J169" s="316"/>
      <c r="K169" s="317"/>
      <c r="L169" s="320"/>
      <c r="M169" s="323"/>
      <c r="N169" s="324"/>
      <c r="O169" s="130" t="e">
        <f t="shared" si="2"/>
        <v>#DIV/0!</v>
      </c>
    </row>
    <row r="170" spans="1:15" ht="50.1" hidden="1" customHeight="1" x14ac:dyDescent="0.25">
      <c r="A170" s="134" t="s">
        <v>316</v>
      </c>
      <c r="B170" s="320"/>
      <c r="C170" s="391"/>
      <c r="D170" s="392"/>
      <c r="E170" s="316"/>
      <c r="F170" s="316"/>
      <c r="G170" s="321"/>
      <c r="H170" s="316"/>
      <c r="I170" s="322"/>
      <c r="J170" s="316"/>
      <c r="K170" s="317"/>
      <c r="L170" s="320"/>
      <c r="M170" s="323"/>
      <c r="N170" s="324"/>
      <c r="O170" s="130" t="e">
        <f t="shared" si="2"/>
        <v>#DIV/0!</v>
      </c>
    </row>
    <row r="171" spans="1:15" ht="50.1" hidden="1" customHeight="1" x14ac:dyDescent="0.25">
      <c r="A171" s="133" t="s">
        <v>317</v>
      </c>
      <c r="B171" s="320"/>
      <c r="C171" s="391"/>
      <c r="D171" s="392"/>
      <c r="E171" s="316"/>
      <c r="F171" s="316"/>
      <c r="G171" s="321"/>
      <c r="H171" s="316"/>
      <c r="I171" s="322"/>
      <c r="J171" s="316"/>
      <c r="K171" s="317"/>
      <c r="L171" s="320"/>
      <c r="M171" s="323"/>
      <c r="N171" s="324"/>
      <c r="O171" s="130" t="e">
        <f t="shared" si="2"/>
        <v>#DIV/0!</v>
      </c>
    </row>
    <row r="172" spans="1:15" ht="50.1" hidden="1" customHeight="1" x14ac:dyDescent="0.25">
      <c r="A172" s="133" t="s">
        <v>318</v>
      </c>
      <c r="B172" s="320"/>
      <c r="C172" s="391"/>
      <c r="D172" s="392"/>
      <c r="E172" s="316"/>
      <c r="F172" s="316"/>
      <c r="G172" s="321"/>
      <c r="H172" s="316"/>
      <c r="I172" s="322"/>
      <c r="J172" s="316"/>
      <c r="K172" s="317"/>
      <c r="L172" s="320"/>
      <c r="M172" s="323"/>
      <c r="N172" s="324"/>
      <c r="O172" s="130" t="e">
        <f t="shared" si="2"/>
        <v>#DIV/0!</v>
      </c>
    </row>
    <row r="173" spans="1:15" ht="50.1" hidden="1" customHeight="1" x14ac:dyDescent="0.25">
      <c r="A173" s="134" t="s">
        <v>319</v>
      </c>
      <c r="B173" s="320"/>
      <c r="C173" s="391"/>
      <c r="D173" s="392"/>
      <c r="E173" s="316"/>
      <c r="F173" s="316"/>
      <c r="G173" s="321"/>
      <c r="H173" s="316"/>
      <c r="I173" s="322"/>
      <c r="J173" s="316"/>
      <c r="K173" s="317"/>
      <c r="L173" s="320"/>
      <c r="M173" s="323"/>
      <c r="N173" s="324"/>
      <c r="O173" s="130" t="e">
        <f t="shared" si="2"/>
        <v>#DIV/0!</v>
      </c>
    </row>
    <row r="174" spans="1:15" ht="50.1" hidden="1" customHeight="1" x14ac:dyDescent="0.25">
      <c r="A174" s="133" t="s">
        <v>320</v>
      </c>
      <c r="B174" s="320"/>
      <c r="C174" s="391"/>
      <c r="D174" s="392"/>
      <c r="E174" s="316"/>
      <c r="F174" s="316"/>
      <c r="G174" s="321"/>
      <c r="H174" s="316"/>
      <c r="I174" s="322"/>
      <c r="J174" s="316"/>
      <c r="K174" s="317"/>
      <c r="L174" s="320"/>
      <c r="M174" s="323"/>
      <c r="N174" s="324"/>
      <c r="O174" s="130" t="e">
        <f t="shared" si="2"/>
        <v>#DIV/0!</v>
      </c>
    </row>
    <row r="175" spans="1:15" ht="50.1" hidden="1" customHeight="1" x14ac:dyDescent="0.25">
      <c r="A175" s="133" t="s">
        <v>321</v>
      </c>
      <c r="B175" s="320"/>
      <c r="C175" s="391"/>
      <c r="D175" s="392"/>
      <c r="E175" s="316"/>
      <c r="F175" s="316"/>
      <c r="G175" s="321"/>
      <c r="H175" s="316"/>
      <c r="I175" s="322"/>
      <c r="J175" s="316"/>
      <c r="K175" s="317"/>
      <c r="L175" s="320"/>
      <c r="M175" s="323"/>
      <c r="N175" s="324"/>
      <c r="O175" s="130" t="e">
        <f t="shared" si="2"/>
        <v>#DIV/0!</v>
      </c>
    </row>
    <row r="176" spans="1:15" ht="50.1" hidden="1" customHeight="1" x14ac:dyDescent="0.25">
      <c r="A176" s="134" t="s">
        <v>322</v>
      </c>
      <c r="B176" s="320"/>
      <c r="C176" s="391"/>
      <c r="D176" s="392"/>
      <c r="E176" s="316"/>
      <c r="F176" s="316"/>
      <c r="G176" s="321"/>
      <c r="H176" s="316"/>
      <c r="I176" s="322"/>
      <c r="J176" s="316"/>
      <c r="K176" s="317"/>
      <c r="L176" s="320"/>
      <c r="M176" s="323"/>
      <c r="N176" s="324"/>
      <c r="O176" s="130" t="e">
        <f t="shared" si="2"/>
        <v>#DIV/0!</v>
      </c>
    </row>
    <row r="177" spans="1:15" ht="50.1" hidden="1" customHeight="1" x14ac:dyDescent="0.25">
      <c r="A177" s="133" t="s">
        <v>323</v>
      </c>
      <c r="B177" s="320"/>
      <c r="C177" s="391"/>
      <c r="D177" s="392"/>
      <c r="E177" s="316"/>
      <c r="F177" s="316"/>
      <c r="G177" s="321"/>
      <c r="H177" s="316"/>
      <c r="I177" s="322"/>
      <c r="J177" s="316"/>
      <c r="K177" s="317"/>
      <c r="L177" s="320"/>
      <c r="M177" s="323"/>
      <c r="N177" s="324"/>
      <c r="O177" s="130" t="e">
        <f t="shared" si="2"/>
        <v>#DIV/0!</v>
      </c>
    </row>
    <row r="178" spans="1:15" ht="50.1" hidden="1" customHeight="1" x14ac:dyDescent="0.25">
      <c r="A178" s="133" t="s">
        <v>324</v>
      </c>
      <c r="B178" s="320"/>
      <c r="C178" s="391"/>
      <c r="D178" s="392"/>
      <c r="E178" s="316"/>
      <c r="F178" s="316"/>
      <c r="G178" s="321"/>
      <c r="H178" s="316"/>
      <c r="I178" s="322"/>
      <c r="J178" s="316"/>
      <c r="K178" s="317"/>
      <c r="L178" s="320"/>
      <c r="M178" s="323"/>
      <c r="N178" s="324"/>
      <c r="O178" s="130" t="e">
        <f t="shared" si="2"/>
        <v>#DIV/0!</v>
      </c>
    </row>
    <row r="179" spans="1:15" ht="50.1" hidden="1" customHeight="1" x14ac:dyDescent="0.25">
      <c r="A179" s="133" t="s">
        <v>325</v>
      </c>
      <c r="B179" s="320"/>
      <c r="C179" s="391"/>
      <c r="D179" s="392"/>
      <c r="E179" s="316"/>
      <c r="F179" s="316"/>
      <c r="G179" s="321"/>
      <c r="H179" s="316"/>
      <c r="I179" s="322"/>
      <c r="J179" s="316"/>
      <c r="K179" s="317"/>
      <c r="L179" s="320"/>
      <c r="M179" s="323"/>
      <c r="N179" s="324"/>
      <c r="O179" s="130" t="e">
        <f t="shared" si="2"/>
        <v>#DIV/0!</v>
      </c>
    </row>
    <row r="180" spans="1:15" ht="50.1" hidden="1" customHeight="1" x14ac:dyDescent="0.25">
      <c r="A180" s="133" t="s">
        <v>326</v>
      </c>
      <c r="B180" s="320"/>
      <c r="C180" s="391"/>
      <c r="D180" s="392"/>
      <c r="E180" s="316"/>
      <c r="F180" s="316"/>
      <c r="G180" s="321"/>
      <c r="H180" s="316"/>
      <c r="I180" s="322"/>
      <c r="J180" s="316"/>
      <c r="K180" s="317"/>
      <c r="L180" s="320"/>
      <c r="M180" s="323"/>
      <c r="N180" s="324"/>
      <c r="O180" s="130" t="e">
        <f t="shared" si="2"/>
        <v>#DIV/0!</v>
      </c>
    </row>
    <row r="181" spans="1:15" ht="50.1" hidden="1" customHeight="1" x14ac:dyDescent="0.25">
      <c r="A181" s="134" t="s">
        <v>327</v>
      </c>
      <c r="B181" s="320"/>
      <c r="C181" s="391"/>
      <c r="D181" s="392"/>
      <c r="E181" s="316"/>
      <c r="F181" s="316"/>
      <c r="G181" s="321"/>
      <c r="H181" s="316"/>
      <c r="I181" s="322"/>
      <c r="J181" s="316"/>
      <c r="K181" s="317"/>
      <c r="L181" s="320"/>
      <c r="M181" s="323"/>
      <c r="N181" s="324"/>
      <c r="O181" s="130" t="e">
        <f t="shared" si="2"/>
        <v>#DIV/0!</v>
      </c>
    </row>
    <row r="182" spans="1:15" ht="50.1" hidden="1" customHeight="1" x14ac:dyDescent="0.25">
      <c r="A182" s="133" t="s">
        <v>328</v>
      </c>
      <c r="B182" s="320"/>
      <c r="C182" s="391"/>
      <c r="D182" s="392"/>
      <c r="E182" s="316"/>
      <c r="F182" s="316"/>
      <c r="G182" s="321"/>
      <c r="H182" s="316"/>
      <c r="I182" s="322"/>
      <c r="J182" s="316"/>
      <c r="K182" s="317"/>
      <c r="L182" s="320"/>
      <c r="M182" s="323"/>
      <c r="N182" s="324"/>
      <c r="O182" s="130" t="e">
        <f t="shared" si="2"/>
        <v>#DIV/0!</v>
      </c>
    </row>
    <row r="183" spans="1:15" ht="50.1" hidden="1" customHeight="1" x14ac:dyDescent="0.25">
      <c r="A183" s="133" t="s">
        <v>329</v>
      </c>
      <c r="B183" s="320"/>
      <c r="C183" s="391"/>
      <c r="D183" s="392"/>
      <c r="E183" s="316"/>
      <c r="F183" s="316"/>
      <c r="G183" s="321"/>
      <c r="H183" s="316"/>
      <c r="I183" s="322"/>
      <c r="J183" s="316"/>
      <c r="K183" s="317"/>
      <c r="L183" s="320"/>
      <c r="M183" s="323"/>
      <c r="N183" s="324"/>
      <c r="O183" s="130" t="e">
        <f t="shared" si="2"/>
        <v>#DIV/0!</v>
      </c>
    </row>
    <row r="184" spans="1:15" ht="50.1" hidden="1" customHeight="1" x14ac:dyDescent="0.25">
      <c r="A184" s="134" t="s">
        <v>330</v>
      </c>
      <c r="B184" s="320"/>
      <c r="C184" s="391"/>
      <c r="D184" s="392"/>
      <c r="E184" s="316"/>
      <c r="F184" s="316"/>
      <c r="G184" s="321"/>
      <c r="H184" s="316"/>
      <c r="I184" s="322"/>
      <c r="J184" s="316"/>
      <c r="K184" s="317"/>
      <c r="L184" s="320"/>
      <c r="M184" s="323"/>
      <c r="N184" s="324"/>
      <c r="O184" s="130" t="e">
        <f t="shared" si="2"/>
        <v>#DIV/0!</v>
      </c>
    </row>
    <row r="185" spans="1:15" ht="50.1" hidden="1" customHeight="1" x14ac:dyDescent="0.25">
      <c r="A185" s="133" t="s">
        <v>331</v>
      </c>
      <c r="B185" s="320"/>
      <c r="C185" s="391"/>
      <c r="D185" s="392"/>
      <c r="E185" s="316"/>
      <c r="F185" s="316"/>
      <c r="G185" s="321"/>
      <c r="H185" s="316"/>
      <c r="I185" s="322"/>
      <c r="J185" s="316"/>
      <c r="K185" s="317"/>
      <c r="L185" s="320"/>
      <c r="M185" s="323"/>
      <c r="N185" s="324"/>
      <c r="O185" s="130" t="e">
        <f t="shared" si="2"/>
        <v>#DIV/0!</v>
      </c>
    </row>
    <row r="186" spans="1:15" ht="50.1" hidden="1" customHeight="1" collapsed="1" x14ac:dyDescent="0.25">
      <c r="A186" s="133" t="s">
        <v>332</v>
      </c>
      <c r="B186" s="320"/>
      <c r="C186" s="391"/>
      <c r="D186" s="392"/>
      <c r="E186" s="316"/>
      <c r="F186" s="316"/>
      <c r="G186" s="321"/>
      <c r="H186" s="316"/>
      <c r="I186" s="322"/>
      <c r="J186" s="316"/>
      <c r="K186" s="317"/>
      <c r="L186" s="320"/>
      <c r="M186" s="323"/>
      <c r="N186" s="324"/>
      <c r="O186" s="130" t="e">
        <f t="shared" si="2"/>
        <v>#DIV/0!</v>
      </c>
    </row>
    <row r="187" spans="1:15" ht="50.1" hidden="1" customHeight="1" x14ac:dyDescent="0.25">
      <c r="A187" s="134" t="s">
        <v>333</v>
      </c>
      <c r="B187" s="320"/>
      <c r="C187" s="391"/>
      <c r="D187" s="392"/>
      <c r="E187" s="316"/>
      <c r="F187" s="316"/>
      <c r="G187" s="321"/>
      <c r="H187" s="316"/>
      <c r="I187" s="322"/>
      <c r="J187" s="316"/>
      <c r="K187" s="317"/>
      <c r="L187" s="320"/>
      <c r="M187" s="323"/>
      <c r="N187" s="324"/>
      <c r="O187" s="130" t="e">
        <f t="shared" si="2"/>
        <v>#DIV/0!</v>
      </c>
    </row>
    <row r="188" spans="1:15" ht="50.1" hidden="1" customHeight="1" x14ac:dyDescent="0.25">
      <c r="A188" s="133" t="s">
        <v>334</v>
      </c>
      <c r="B188" s="320"/>
      <c r="C188" s="391"/>
      <c r="D188" s="392"/>
      <c r="E188" s="316"/>
      <c r="F188" s="316"/>
      <c r="G188" s="321"/>
      <c r="H188" s="316"/>
      <c r="I188" s="322"/>
      <c r="J188" s="316"/>
      <c r="K188" s="317"/>
      <c r="L188" s="320"/>
      <c r="M188" s="323"/>
      <c r="N188" s="324"/>
      <c r="O188" s="130" t="e">
        <f t="shared" si="2"/>
        <v>#DIV/0!</v>
      </c>
    </row>
    <row r="189" spans="1:15" ht="50.1" hidden="1" customHeight="1" x14ac:dyDescent="0.25">
      <c r="A189" s="133" t="s">
        <v>335</v>
      </c>
      <c r="B189" s="320"/>
      <c r="C189" s="391"/>
      <c r="D189" s="392"/>
      <c r="E189" s="316"/>
      <c r="F189" s="316"/>
      <c r="G189" s="321"/>
      <c r="H189" s="316"/>
      <c r="I189" s="322"/>
      <c r="J189" s="316"/>
      <c r="K189" s="317"/>
      <c r="L189" s="320"/>
      <c r="M189" s="323"/>
      <c r="N189" s="324"/>
      <c r="O189" s="130" t="e">
        <f t="shared" si="2"/>
        <v>#DIV/0!</v>
      </c>
    </row>
    <row r="190" spans="1:15" ht="50.1" hidden="1" customHeight="1" x14ac:dyDescent="0.25">
      <c r="A190" s="134" t="s">
        <v>336</v>
      </c>
      <c r="B190" s="320"/>
      <c r="C190" s="391"/>
      <c r="D190" s="392"/>
      <c r="E190" s="316"/>
      <c r="F190" s="316"/>
      <c r="G190" s="321"/>
      <c r="H190" s="316"/>
      <c r="I190" s="322"/>
      <c r="J190" s="316"/>
      <c r="K190" s="317"/>
      <c r="L190" s="320"/>
      <c r="M190" s="323"/>
      <c r="N190" s="324"/>
      <c r="O190" s="130" t="e">
        <f t="shared" si="2"/>
        <v>#DIV/0!</v>
      </c>
    </row>
    <row r="191" spans="1:15" ht="50.1" hidden="1" customHeight="1" x14ac:dyDescent="0.25">
      <c r="A191" s="133" t="s">
        <v>337</v>
      </c>
      <c r="B191" s="320"/>
      <c r="C191" s="391"/>
      <c r="D191" s="392"/>
      <c r="E191" s="316"/>
      <c r="F191" s="316"/>
      <c r="G191" s="321"/>
      <c r="H191" s="316"/>
      <c r="I191" s="322"/>
      <c r="J191" s="316"/>
      <c r="K191" s="317"/>
      <c r="L191" s="320"/>
      <c r="M191" s="323"/>
      <c r="N191" s="324"/>
      <c r="O191" s="130" t="e">
        <f t="shared" si="2"/>
        <v>#DIV/0!</v>
      </c>
    </row>
    <row r="192" spans="1:15" ht="50.1" hidden="1" customHeight="1" x14ac:dyDescent="0.25">
      <c r="A192" s="133" t="s">
        <v>338</v>
      </c>
      <c r="B192" s="320"/>
      <c r="C192" s="391"/>
      <c r="D192" s="392"/>
      <c r="E192" s="316"/>
      <c r="F192" s="316"/>
      <c r="G192" s="321"/>
      <c r="H192" s="316"/>
      <c r="I192" s="322"/>
      <c r="J192" s="316"/>
      <c r="K192" s="317"/>
      <c r="L192" s="320"/>
      <c r="M192" s="323"/>
      <c r="N192" s="324"/>
      <c r="O192" s="130" t="e">
        <f t="shared" si="2"/>
        <v>#DIV/0!</v>
      </c>
    </row>
    <row r="193" spans="1:15" ht="50.1" hidden="1" customHeight="1" x14ac:dyDescent="0.25">
      <c r="A193" s="134" t="s">
        <v>339</v>
      </c>
      <c r="B193" s="320"/>
      <c r="C193" s="391"/>
      <c r="D193" s="392"/>
      <c r="E193" s="316"/>
      <c r="F193" s="316"/>
      <c r="G193" s="321"/>
      <c r="H193" s="316"/>
      <c r="I193" s="322"/>
      <c r="J193" s="316"/>
      <c r="K193" s="317"/>
      <c r="L193" s="320"/>
      <c r="M193" s="323"/>
      <c r="N193" s="324"/>
      <c r="O193" s="130" t="e">
        <f t="shared" si="2"/>
        <v>#DIV/0!</v>
      </c>
    </row>
    <row r="194" spans="1:15" ht="50.1" hidden="1" customHeight="1" x14ac:dyDescent="0.25">
      <c r="A194" s="133" t="s">
        <v>340</v>
      </c>
      <c r="B194" s="320"/>
      <c r="C194" s="391"/>
      <c r="D194" s="392"/>
      <c r="E194" s="316"/>
      <c r="F194" s="316"/>
      <c r="G194" s="321"/>
      <c r="H194" s="316"/>
      <c r="I194" s="322"/>
      <c r="J194" s="316"/>
      <c r="K194" s="317"/>
      <c r="L194" s="320"/>
      <c r="M194" s="323"/>
      <c r="N194" s="324"/>
      <c r="O194" s="130" t="e">
        <f t="shared" si="2"/>
        <v>#DIV/0!</v>
      </c>
    </row>
    <row r="195" spans="1:15" ht="50.1" hidden="1" customHeight="1" x14ac:dyDescent="0.25">
      <c r="A195" s="133" t="s">
        <v>341</v>
      </c>
      <c r="B195" s="320"/>
      <c r="C195" s="391"/>
      <c r="D195" s="392"/>
      <c r="E195" s="316"/>
      <c r="F195" s="316"/>
      <c r="G195" s="321"/>
      <c r="H195" s="316"/>
      <c r="I195" s="322"/>
      <c r="J195" s="316"/>
      <c r="K195" s="317"/>
      <c r="L195" s="320"/>
      <c r="M195" s="323"/>
      <c r="N195" s="324"/>
      <c r="O195" s="130" t="e">
        <f t="shared" si="2"/>
        <v>#DIV/0!</v>
      </c>
    </row>
    <row r="196" spans="1:15" ht="50.1" hidden="1" customHeight="1" x14ac:dyDescent="0.25">
      <c r="A196" s="133" t="s">
        <v>342</v>
      </c>
      <c r="B196" s="320"/>
      <c r="C196" s="391"/>
      <c r="D196" s="392"/>
      <c r="E196" s="316"/>
      <c r="F196" s="316"/>
      <c r="G196" s="321"/>
      <c r="H196" s="316"/>
      <c r="I196" s="322"/>
      <c r="J196" s="316"/>
      <c r="K196" s="317"/>
      <c r="L196" s="320"/>
      <c r="M196" s="323"/>
      <c r="N196" s="324"/>
      <c r="O196" s="130" t="e">
        <f t="shared" si="2"/>
        <v>#DIV/0!</v>
      </c>
    </row>
    <row r="197" spans="1:15" ht="50.1" hidden="1" customHeight="1" x14ac:dyDescent="0.25">
      <c r="A197" s="133" t="s">
        <v>343</v>
      </c>
      <c r="B197" s="320"/>
      <c r="C197" s="391"/>
      <c r="D197" s="392"/>
      <c r="E197" s="316"/>
      <c r="F197" s="316"/>
      <c r="G197" s="321"/>
      <c r="H197" s="316"/>
      <c r="I197" s="322"/>
      <c r="J197" s="316"/>
      <c r="K197" s="317"/>
      <c r="L197" s="320"/>
      <c r="M197" s="323"/>
      <c r="N197" s="324"/>
      <c r="O197" s="130" t="e">
        <f t="shared" si="2"/>
        <v>#DIV/0!</v>
      </c>
    </row>
    <row r="198" spans="1:15" ht="50.1" hidden="1" customHeight="1" x14ac:dyDescent="0.25">
      <c r="A198" s="134" t="s">
        <v>344</v>
      </c>
      <c r="B198" s="320"/>
      <c r="C198" s="391"/>
      <c r="D198" s="392"/>
      <c r="E198" s="316"/>
      <c r="F198" s="316"/>
      <c r="G198" s="321"/>
      <c r="H198" s="316"/>
      <c r="I198" s="322"/>
      <c r="J198" s="316"/>
      <c r="K198" s="317"/>
      <c r="L198" s="320"/>
      <c r="M198" s="323"/>
      <c r="N198" s="324"/>
      <c r="O198" s="130" t="e">
        <f t="shared" si="2"/>
        <v>#DIV/0!</v>
      </c>
    </row>
    <row r="199" spans="1:15" ht="50.1" hidden="1" customHeight="1" x14ac:dyDescent="0.25">
      <c r="A199" s="133" t="s">
        <v>345</v>
      </c>
      <c r="B199" s="320"/>
      <c r="C199" s="391"/>
      <c r="D199" s="392"/>
      <c r="E199" s="316"/>
      <c r="F199" s="316"/>
      <c r="G199" s="321"/>
      <c r="H199" s="316"/>
      <c r="I199" s="322"/>
      <c r="J199" s="316"/>
      <c r="K199" s="317"/>
      <c r="L199" s="320"/>
      <c r="M199" s="323"/>
      <c r="N199" s="324"/>
      <c r="O199" s="130" t="e">
        <f t="shared" si="2"/>
        <v>#DIV/0!</v>
      </c>
    </row>
    <row r="200" spans="1:15" ht="50.1" hidden="1" customHeight="1" x14ac:dyDescent="0.25">
      <c r="A200" s="133" t="s">
        <v>346</v>
      </c>
      <c r="B200" s="320"/>
      <c r="C200" s="391"/>
      <c r="D200" s="392"/>
      <c r="E200" s="316"/>
      <c r="F200" s="316"/>
      <c r="G200" s="321"/>
      <c r="H200" s="316"/>
      <c r="I200" s="322"/>
      <c r="J200" s="316"/>
      <c r="K200" s="317"/>
      <c r="L200" s="320"/>
      <c r="M200" s="323"/>
      <c r="N200" s="324"/>
      <c r="O200" s="130" t="e">
        <f t="shared" si="2"/>
        <v>#DIV/0!</v>
      </c>
    </row>
    <row r="201" spans="1:15" ht="50.1" hidden="1" customHeight="1" x14ac:dyDescent="0.25">
      <c r="A201" s="134" t="s">
        <v>347</v>
      </c>
      <c r="B201" s="320"/>
      <c r="C201" s="391"/>
      <c r="D201" s="392"/>
      <c r="E201" s="316"/>
      <c r="F201" s="316"/>
      <c r="G201" s="321"/>
      <c r="H201" s="316"/>
      <c r="I201" s="322"/>
      <c r="J201" s="316"/>
      <c r="K201" s="317"/>
      <c r="L201" s="320"/>
      <c r="M201" s="323"/>
      <c r="N201" s="324"/>
      <c r="O201" s="130" t="e">
        <f t="shared" si="2"/>
        <v>#DIV/0!</v>
      </c>
    </row>
    <row r="202" spans="1:15" ht="50.1" hidden="1" customHeight="1" x14ac:dyDescent="0.25">
      <c r="A202" s="133" t="s">
        <v>348</v>
      </c>
      <c r="B202" s="320"/>
      <c r="C202" s="391"/>
      <c r="D202" s="392"/>
      <c r="E202" s="316"/>
      <c r="F202" s="316"/>
      <c r="G202" s="321"/>
      <c r="H202" s="316"/>
      <c r="I202" s="322"/>
      <c r="J202" s="316"/>
      <c r="K202" s="317"/>
      <c r="L202" s="320"/>
      <c r="M202" s="323"/>
      <c r="N202" s="324"/>
      <c r="O202" s="130" t="e">
        <f t="shared" ref="O202:O265" si="3">IF(N202&lt;0,0,1-(N202/M202))</f>
        <v>#DIV/0!</v>
      </c>
    </row>
    <row r="203" spans="1:15" ht="50.1" hidden="1" customHeight="1" x14ac:dyDescent="0.25">
      <c r="A203" s="133" t="s">
        <v>349</v>
      </c>
      <c r="B203" s="320"/>
      <c r="C203" s="391"/>
      <c r="D203" s="392"/>
      <c r="E203" s="316"/>
      <c r="F203" s="316"/>
      <c r="G203" s="321"/>
      <c r="H203" s="316"/>
      <c r="I203" s="322"/>
      <c r="J203" s="316"/>
      <c r="K203" s="317"/>
      <c r="L203" s="320"/>
      <c r="M203" s="323"/>
      <c r="N203" s="324"/>
      <c r="O203" s="130" t="e">
        <f t="shared" si="3"/>
        <v>#DIV/0!</v>
      </c>
    </row>
    <row r="204" spans="1:15" ht="50.1" hidden="1" customHeight="1" x14ac:dyDescent="0.25">
      <c r="A204" s="134" t="s">
        <v>350</v>
      </c>
      <c r="B204" s="320"/>
      <c r="C204" s="391"/>
      <c r="D204" s="392"/>
      <c r="E204" s="316"/>
      <c r="F204" s="316"/>
      <c r="G204" s="321"/>
      <c r="H204" s="316"/>
      <c r="I204" s="322"/>
      <c r="J204" s="316"/>
      <c r="K204" s="317"/>
      <c r="L204" s="320"/>
      <c r="M204" s="323"/>
      <c r="N204" s="324"/>
      <c r="O204" s="130" t="e">
        <f t="shared" si="3"/>
        <v>#DIV/0!</v>
      </c>
    </row>
    <row r="205" spans="1:15" ht="50.1" hidden="1" customHeight="1" x14ac:dyDescent="0.25">
      <c r="A205" s="133" t="s">
        <v>351</v>
      </c>
      <c r="B205" s="320"/>
      <c r="C205" s="391"/>
      <c r="D205" s="392"/>
      <c r="E205" s="316"/>
      <c r="F205" s="316"/>
      <c r="G205" s="321"/>
      <c r="H205" s="316"/>
      <c r="I205" s="322"/>
      <c r="J205" s="316"/>
      <c r="K205" s="317"/>
      <c r="L205" s="320"/>
      <c r="M205" s="323"/>
      <c r="N205" s="324"/>
      <c r="O205" s="130" t="e">
        <f t="shared" si="3"/>
        <v>#DIV/0!</v>
      </c>
    </row>
    <row r="206" spans="1:15" ht="50.1" hidden="1" customHeight="1" x14ac:dyDescent="0.25">
      <c r="A206" s="133" t="s">
        <v>352</v>
      </c>
      <c r="B206" s="320"/>
      <c r="C206" s="391"/>
      <c r="D206" s="392"/>
      <c r="E206" s="316"/>
      <c r="F206" s="316"/>
      <c r="G206" s="321"/>
      <c r="H206" s="316"/>
      <c r="I206" s="322"/>
      <c r="J206" s="316"/>
      <c r="K206" s="317"/>
      <c r="L206" s="320"/>
      <c r="M206" s="323"/>
      <c r="N206" s="324"/>
      <c r="O206" s="130" t="e">
        <f t="shared" si="3"/>
        <v>#DIV/0!</v>
      </c>
    </row>
    <row r="207" spans="1:15" ht="50.1" hidden="1" customHeight="1" collapsed="1" x14ac:dyDescent="0.25">
      <c r="A207" s="134" t="s">
        <v>353</v>
      </c>
      <c r="B207" s="320"/>
      <c r="C207" s="391"/>
      <c r="D207" s="392"/>
      <c r="E207" s="316"/>
      <c r="F207" s="316"/>
      <c r="G207" s="321"/>
      <c r="H207" s="316"/>
      <c r="I207" s="322"/>
      <c r="J207" s="316"/>
      <c r="K207" s="317"/>
      <c r="L207" s="320"/>
      <c r="M207" s="323"/>
      <c r="N207" s="324"/>
      <c r="O207" s="130" t="e">
        <f t="shared" si="3"/>
        <v>#DIV/0!</v>
      </c>
    </row>
    <row r="208" spans="1:15" ht="50.1" hidden="1" customHeight="1" x14ac:dyDescent="0.25">
      <c r="A208" s="133" t="s">
        <v>354</v>
      </c>
      <c r="B208" s="320"/>
      <c r="C208" s="391"/>
      <c r="D208" s="392"/>
      <c r="E208" s="316"/>
      <c r="F208" s="316"/>
      <c r="G208" s="321"/>
      <c r="H208" s="316"/>
      <c r="I208" s="322"/>
      <c r="J208" s="316"/>
      <c r="K208" s="317"/>
      <c r="L208" s="320"/>
      <c r="M208" s="323"/>
      <c r="N208" s="324"/>
      <c r="O208" s="130" t="e">
        <f t="shared" si="3"/>
        <v>#DIV/0!</v>
      </c>
    </row>
    <row r="209" spans="1:15" ht="50.1" hidden="1" customHeight="1" x14ac:dyDescent="0.25">
      <c r="A209" s="133" t="s">
        <v>355</v>
      </c>
      <c r="B209" s="320"/>
      <c r="C209" s="391"/>
      <c r="D209" s="392"/>
      <c r="E209" s="316"/>
      <c r="F209" s="316"/>
      <c r="G209" s="321"/>
      <c r="H209" s="316"/>
      <c r="I209" s="322"/>
      <c r="J209" s="316"/>
      <c r="K209" s="317"/>
      <c r="L209" s="320"/>
      <c r="M209" s="323"/>
      <c r="N209" s="324"/>
      <c r="O209" s="130" t="e">
        <f t="shared" si="3"/>
        <v>#DIV/0!</v>
      </c>
    </row>
    <row r="210" spans="1:15" ht="50.1" hidden="1" customHeight="1" x14ac:dyDescent="0.25">
      <c r="A210" s="134" t="s">
        <v>356</v>
      </c>
      <c r="B210" s="320"/>
      <c r="C210" s="391"/>
      <c r="D210" s="392"/>
      <c r="E210" s="316"/>
      <c r="F210" s="316"/>
      <c r="G210" s="321"/>
      <c r="H210" s="316"/>
      <c r="I210" s="322"/>
      <c r="J210" s="316"/>
      <c r="K210" s="317"/>
      <c r="L210" s="320"/>
      <c r="M210" s="323"/>
      <c r="N210" s="324"/>
      <c r="O210" s="130" t="e">
        <f t="shared" si="3"/>
        <v>#DIV/0!</v>
      </c>
    </row>
    <row r="211" spans="1:15" ht="50.1" hidden="1" customHeight="1" x14ac:dyDescent="0.25">
      <c r="A211" s="133" t="s">
        <v>357</v>
      </c>
      <c r="B211" s="320"/>
      <c r="C211" s="391"/>
      <c r="D211" s="392"/>
      <c r="E211" s="316"/>
      <c r="F211" s="316"/>
      <c r="G211" s="321"/>
      <c r="H211" s="316"/>
      <c r="I211" s="322"/>
      <c r="J211" s="316"/>
      <c r="K211" s="317"/>
      <c r="L211" s="320"/>
      <c r="M211" s="323"/>
      <c r="N211" s="324"/>
      <c r="O211" s="130" t="e">
        <f t="shared" si="3"/>
        <v>#DIV/0!</v>
      </c>
    </row>
    <row r="212" spans="1:15" ht="50.1" hidden="1" customHeight="1" x14ac:dyDescent="0.25">
      <c r="A212" s="133" t="s">
        <v>358</v>
      </c>
      <c r="B212" s="320"/>
      <c r="C212" s="391"/>
      <c r="D212" s="392"/>
      <c r="E212" s="316"/>
      <c r="F212" s="316"/>
      <c r="G212" s="321"/>
      <c r="H212" s="316"/>
      <c r="I212" s="322"/>
      <c r="J212" s="316"/>
      <c r="K212" s="317"/>
      <c r="L212" s="320"/>
      <c r="M212" s="323"/>
      <c r="N212" s="324"/>
      <c r="O212" s="130" t="e">
        <f t="shared" si="3"/>
        <v>#DIV/0!</v>
      </c>
    </row>
    <row r="213" spans="1:15" ht="50.1" hidden="1" customHeight="1" x14ac:dyDescent="0.25">
      <c r="A213" s="133" t="s">
        <v>359</v>
      </c>
      <c r="B213" s="320"/>
      <c r="C213" s="391"/>
      <c r="D213" s="392"/>
      <c r="E213" s="316"/>
      <c r="F213" s="316"/>
      <c r="G213" s="321"/>
      <c r="H213" s="316"/>
      <c r="I213" s="322"/>
      <c r="J213" s="316"/>
      <c r="K213" s="317"/>
      <c r="L213" s="320"/>
      <c r="M213" s="323"/>
      <c r="N213" s="324"/>
      <c r="O213" s="130" t="e">
        <f t="shared" si="3"/>
        <v>#DIV/0!</v>
      </c>
    </row>
    <row r="214" spans="1:15" ht="50.1" hidden="1" customHeight="1" x14ac:dyDescent="0.25">
      <c r="A214" s="133" t="s">
        <v>360</v>
      </c>
      <c r="B214" s="320"/>
      <c r="C214" s="391"/>
      <c r="D214" s="392"/>
      <c r="E214" s="316"/>
      <c r="F214" s="316"/>
      <c r="G214" s="321"/>
      <c r="H214" s="316"/>
      <c r="I214" s="322"/>
      <c r="J214" s="316"/>
      <c r="K214" s="317"/>
      <c r="L214" s="320"/>
      <c r="M214" s="323"/>
      <c r="N214" s="324"/>
      <c r="O214" s="130" t="e">
        <f t="shared" si="3"/>
        <v>#DIV/0!</v>
      </c>
    </row>
    <row r="215" spans="1:15" ht="50.1" hidden="1" customHeight="1" x14ac:dyDescent="0.25">
      <c r="A215" s="134" t="s">
        <v>361</v>
      </c>
      <c r="B215" s="320"/>
      <c r="C215" s="391"/>
      <c r="D215" s="392"/>
      <c r="E215" s="316"/>
      <c r="F215" s="316"/>
      <c r="G215" s="321"/>
      <c r="H215" s="316"/>
      <c r="I215" s="322"/>
      <c r="J215" s="316"/>
      <c r="K215" s="317"/>
      <c r="L215" s="320"/>
      <c r="M215" s="323"/>
      <c r="N215" s="324"/>
      <c r="O215" s="130" t="e">
        <f t="shared" si="3"/>
        <v>#DIV/0!</v>
      </c>
    </row>
    <row r="216" spans="1:15" ht="50.1" hidden="1" customHeight="1" x14ac:dyDescent="0.25">
      <c r="A216" s="133" t="s">
        <v>362</v>
      </c>
      <c r="B216" s="320"/>
      <c r="C216" s="391"/>
      <c r="D216" s="392"/>
      <c r="E216" s="316"/>
      <c r="F216" s="316"/>
      <c r="G216" s="321"/>
      <c r="H216" s="316"/>
      <c r="I216" s="322"/>
      <c r="J216" s="316"/>
      <c r="K216" s="317"/>
      <c r="L216" s="320"/>
      <c r="M216" s="323"/>
      <c r="N216" s="324"/>
      <c r="O216" s="130" t="e">
        <f t="shared" si="3"/>
        <v>#DIV/0!</v>
      </c>
    </row>
    <row r="217" spans="1:15" ht="50.1" hidden="1" customHeight="1" x14ac:dyDescent="0.25">
      <c r="A217" s="133" t="s">
        <v>363</v>
      </c>
      <c r="B217" s="320"/>
      <c r="C217" s="391"/>
      <c r="D217" s="392"/>
      <c r="E217" s="316"/>
      <c r="F217" s="316"/>
      <c r="G217" s="321"/>
      <c r="H217" s="316"/>
      <c r="I217" s="322"/>
      <c r="J217" s="316"/>
      <c r="K217" s="317"/>
      <c r="L217" s="320"/>
      <c r="M217" s="323"/>
      <c r="N217" s="324"/>
      <c r="O217" s="130" t="e">
        <f t="shared" si="3"/>
        <v>#DIV/0!</v>
      </c>
    </row>
    <row r="218" spans="1:15" ht="50.1" hidden="1" customHeight="1" x14ac:dyDescent="0.25">
      <c r="A218" s="134" t="s">
        <v>364</v>
      </c>
      <c r="B218" s="320"/>
      <c r="C218" s="391"/>
      <c r="D218" s="392"/>
      <c r="E218" s="316"/>
      <c r="F218" s="316"/>
      <c r="G218" s="321"/>
      <c r="H218" s="316"/>
      <c r="I218" s="322"/>
      <c r="J218" s="316"/>
      <c r="K218" s="317"/>
      <c r="L218" s="320"/>
      <c r="M218" s="323"/>
      <c r="N218" s="324"/>
      <c r="O218" s="130" t="e">
        <f t="shared" si="3"/>
        <v>#DIV/0!</v>
      </c>
    </row>
    <row r="219" spans="1:15" ht="50.1" hidden="1" customHeight="1" x14ac:dyDescent="0.25">
      <c r="A219" s="133" t="s">
        <v>365</v>
      </c>
      <c r="B219" s="320"/>
      <c r="C219" s="391"/>
      <c r="D219" s="392"/>
      <c r="E219" s="316"/>
      <c r="F219" s="316"/>
      <c r="G219" s="321"/>
      <c r="H219" s="316"/>
      <c r="I219" s="322"/>
      <c r="J219" s="316"/>
      <c r="K219" s="317"/>
      <c r="L219" s="320"/>
      <c r="M219" s="323"/>
      <c r="N219" s="324"/>
      <c r="O219" s="130" t="e">
        <f t="shared" si="3"/>
        <v>#DIV/0!</v>
      </c>
    </row>
    <row r="220" spans="1:15" ht="50.1" hidden="1" customHeight="1" x14ac:dyDescent="0.25">
      <c r="A220" s="133" t="s">
        <v>366</v>
      </c>
      <c r="B220" s="320"/>
      <c r="C220" s="391"/>
      <c r="D220" s="392"/>
      <c r="E220" s="316"/>
      <c r="F220" s="316"/>
      <c r="G220" s="321"/>
      <c r="H220" s="316"/>
      <c r="I220" s="322"/>
      <c r="J220" s="316"/>
      <c r="K220" s="317"/>
      <c r="L220" s="320"/>
      <c r="M220" s="323"/>
      <c r="N220" s="324"/>
      <c r="O220" s="130" t="e">
        <f t="shared" si="3"/>
        <v>#DIV/0!</v>
      </c>
    </row>
    <row r="221" spans="1:15" ht="50.1" hidden="1" customHeight="1" x14ac:dyDescent="0.25">
      <c r="A221" s="134" t="s">
        <v>367</v>
      </c>
      <c r="B221" s="320"/>
      <c r="C221" s="391"/>
      <c r="D221" s="392"/>
      <c r="E221" s="316"/>
      <c r="F221" s="316"/>
      <c r="G221" s="321"/>
      <c r="H221" s="316"/>
      <c r="I221" s="322"/>
      <c r="J221" s="316"/>
      <c r="K221" s="317"/>
      <c r="L221" s="320"/>
      <c r="M221" s="323"/>
      <c r="N221" s="324"/>
      <c r="O221" s="130" t="e">
        <f t="shared" si="3"/>
        <v>#DIV/0!</v>
      </c>
    </row>
    <row r="222" spans="1:15" ht="50.1" hidden="1" customHeight="1" x14ac:dyDescent="0.25">
      <c r="A222" s="133" t="s">
        <v>368</v>
      </c>
      <c r="B222" s="320"/>
      <c r="C222" s="391"/>
      <c r="D222" s="392"/>
      <c r="E222" s="316"/>
      <c r="F222" s="316"/>
      <c r="G222" s="321"/>
      <c r="H222" s="316"/>
      <c r="I222" s="322"/>
      <c r="J222" s="316"/>
      <c r="K222" s="317"/>
      <c r="L222" s="320"/>
      <c r="M222" s="323"/>
      <c r="N222" s="324"/>
      <c r="O222" s="130" t="e">
        <f t="shared" si="3"/>
        <v>#DIV/0!</v>
      </c>
    </row>
    <row r="223" spans="1:15" ht="50.1" hidden="1" customHeight="1" x14ac:dyDescent="0.25">
      <c r="A223" s="133" t="s">
        <v>369</v>
      </c>
      <c r="B223" s="320"/>
      <c r="C223" s="391"/>
      <c r="D223" s="392"/>
      <c r="E223" s="316"/>
      <c r="F223" s="316"/>
      <c r="G223" s="321"/>
      <c r="H223" s="316"/>
      <c r="I223" s="322"/>
      <c r="J223" s="316"/>
      <c r="K223" s="317"/>
      <c r="L223" s="320"/>
      <c r="M223" s="323"/>
      <c r="N223" s="324"/>
      <c r="O223" s="130" t="e">
        <f t="shared" si="3"/>
        <v>#DIV/0!</v>
      </c>
    </row>
    <row r="224" spans="1:15" ht="50.1" hidden="1" customHeight="1" x14ac:dyDescent="0.25">
      <c r="A224" s="134" t="s">
        <v>370</v>
      </c>
      <c r="B224" s="320"/>
      <c r="C224" s="391"/>
      <c r="D224" s="392"/>
      <c r="E224" s="316"/>
      <c r="F224" s="316"/>
      <c r="G224" s="321"/>
      <c r="H224" s="316"/>
      <c r="I224" s="322"/>
      <c r="J224" s="316"/>
      <c r="K224" s="317"/>
      <c r="L224" s="320"/>
      <c r="M224" s="323"/>
      <c r="N224" s="324"/>
      <c r="O224" s="130" t="e">
        <f t="shared" si="3"/>
        <v>#DIV/0!</v>
      </c>
    </row>
    <row r="225" spans="1:15" ht="50.1" hidden="1" customHeight="1" x14ac:dyDescent="0.25">
      <c r="A225" s="133" t="s">
        <v>371</v>
      </c>
      <c r="B225" s="320"/>
      <c r="C225" s="391"/>
      <c r="D225" s="392"/>
      <c r="E225" s="316"/>
      <c r="F225" s="316"/>
      <c r="G225" s="321"/>
      <c r="H225" s="316"/>
      <c r="I225" s="322"/>
      <c r="J225" s="316"/>
      <c r="K225" s="317"/>
      <c r="L225" s="320"/>
      <c r="M225" s="323"/>
      <c r="N225" s="324"/>
      <c r="O225" s="130" t="e">
        <f t="shared" si="3"/>
        <v>#DIV/0!</v>
      </c>
    </row>
    <row r="226" spans="1:15" ht="50.1" hidden="1" customHeight="1" x14ac:dyDescent="0.25">
      <c r="A226" s="133" t="s">
        <v>372</v>
      </c>
      <c r="B226" s="320"/>
      <c r="C226" s="391"/>
      <c r="D226" s="392"/>
      <c r="E226" s="316"/>
      <c r="F226" s="316"/>
      <c r="G226" s="321"/>
      <c r="H226" s="316"/>
      <c r="I226" s="322"/>
      <c r="J226" s="316"/>
      <c r="K226" s="317"/>
      <c r="L226" s="320"/>
      <c r="M226" s="323"/>
      <c r="N226" s="324"/>
      <c r="O226" s="130" t="e">
        <f t="shared" si="3"/>
        <v>#DIV/0!</v>
      </c>
    </row>
    <row r="227" spans="1:15" ht="50.1" hidden="1" customHeight="1" x14ac:dyDescent="0.25">
      <c r="A227" s="134" t="s">
        <v>373</v>
      </c>
      <c r="B227" s="320"/>
      <c r="C227" s="391"/>
      <c r="D227" s="392"/>
      <c r="E227" s="316"/>
      <c r="F227" s="316"/>
      <c r="G227" s="321"/>
      <c r="H227" s="316"/>
      <c r="I227" s="322"/>
      <c r="J227" s="316"/>
      <c r="K227" s="317"/>
      <c r="L227" s="320"/>
      <c r="M227" s="323"/>
      <c r="N227" s="324"/>
      <c r="O227" s="130" t="e">
        <f t="shared" si="3"/>
        <v>#DIV/0!</v>
      </c>
    </row>
    <row r="228" spans="1:15" ht="50.1" hidden="1" customHeight="1" collapsed="1" x14ac:dyDescent="0.25">
      <c r="A228" s="133" t="s">
        <v>374</v>
      </c>
      <c r="B228" s="320"/>
      <c r="C228" s="391"/>
      <c r="D228" s="392"/>
      <c r="E228" s="316"/>
      <c r="F228" s="316"/>
      <c r="G228" s="321"/>
      <c r="H228" s="316"/>
      <c r="I228" s="322"/>
      <c r="J228" s="316"/>
      <c r="K228" s="317"/>
      <c r="L228" s="320"/>
      <c r="M228" s="323"/>
      <c r="N228" s="324"/>
      <c r="O228" s="130" t="e">
        <f t="shared" si="3"/>
        <v>#DIV/0!</v>
      </c>
    </row>
    <row r="229" spans="1:15" ht="50.1" hidden="1" customHeight="1" x14ac:dyDescent="0.25">
      <c r="A229" s="133" t="s">
        <v>375</v>
      </c>
      <c r="B229" s="320"/>
      <c r="C229" s="391"/>
      <c r="D229" s="392"/>
      <c r="E229" s="316"/>
      <c r="F229" s="316"/>
      <c r="G229" s="321"/>
      <c r="H229" s="316"/>
      <c r="I229" s="322"/>
      <c r="J229" s="316"/>
      <c r="K229" s="317"/>
      <c r="L229" s="320"/>
      <c r="M229" s="323"/>
      <c r="N229" s="324"/>
      <c r="O229" s="130" t="e">
        <f t="shared" si="3"/>
        <v>#DIV/0!</v>
      </c>
    </row>
    <row r="230" spans="1:15" ht="50.1" hidden="1" customHeight="1" x14ac:dyDescent="0.25">
      <c r="A230" s="133" t="s">
        <v>376</v>
      </c>
      <c r="B230" s="320"/>
      <c r="C230" s="391"/>
      <c r="D230" s="392"/>
      <c r="E230" s="316"/>
      <c r="F230" s="316"/>
      <c r="G230" s="321"/>
      <c r="H230" s="316"/>
      <c r="I230" s="322"/>
      <c r="J230" s="316"/>
      <c r="K230" s="317"/>
      <c r="L230" s="320"/>
      <c r="M230" s="323"/>
      <c r="N230" s="324"/>
      <c r="O230" s="130" t="e">
        <f t="shared" si="3"/>
        <v>#DIV/0!</v>
      </c>
    </row>
    <row r="231" spans="1:15" ht="50.1" hidden="1" customHeight="1" x14ac:dyDescent="0.25">
      <c r="A231" s="133" t="s">
        <v>377</v>
      </c>
      <c r="B231" s="320"/>
      <c r="C231" s="391"/>
      <c r="D231" s="392"/>
      <c r="E231" s="316"/>
      <c r="F231" s="316"/>
      <c r="G231" s="321"/>
      <c r="H231" s="316"/>
      <c r="I231" s="322"/>
      <c r="J231" s="316"/>
      <c r="K231" s="317"/>
      <c r="L231" s="320"/>
      <c r="M231" s="323"/>
      <c r="N231" s="324"/>
      <c r="O231" s="130" t="e">
        <f t="shared" si="3"/>
        <v>#DIV/0!</v>
      </c>
    </row>
    <row r="232" spans="1:15" ht="50.1" hidden="1" customHeight="1" x14ac:dyDescent="0.25">
      <c r="A232" s="134" t="s">
        <v>378</v>
      </c>
      <c r="B232" s="320"/>
      <c r="C232" s="391"/>
      <c r="D232" s="392"/>
      <c r="E232" s="316"/>
      <c r="F232" s="316"/>
      <c r="G232" s="321"/>
      <c r="H232" s="316"/>
      <c r="I232" s="322"/>
      <c r="J232" s="316"/>
      <c r="K232" s="317"/>
      <c r="L232" s="320"/>
      <c r="M232" s="323"/>
      <c r="N232" s="324"/>
      <c r="O232" s="130" t="e">
        <f t="shared" si="3"/>
        <v>#DIV/0!</v>
      </c>
    </row>
    <row r="233" spans="1:15" ht="50.1" hidden="1" customHeight="1" x14ac:dyDescent="0.25">
      <c r="A233" s="133" t="s">
        <v>379</v>
      </c>
      <c r="B233" s="320"/>
      <c r="C233" s="391"/>
      <c r="D233" s="392"/>
      <c r="E233" s="316"/>
      <c r="F233" s="316"/>
      <c r="G233" s="321"/>
      <c r="H233" s="316"/>
      <c r="I233" s="322"/>
      <c r="J233" s="316"/>
      <c r="K233" s="317"/>
      <c r="L233" s="320"/>
      <c r="M233" s="323"/>
      <c r="N233" s="324"/>
      <c r="O233" s="130" t="e">
        <f t="shared" si="3"/>
        <v>#DIV/0!</v>
      </c>
    </row>
    <row r="234" spans="1:15" ht="50.1" hidden="1" customHeight="1" x14ac:dyDescent="0.25">
      <c r="A234" s="133" t="s">
        <v>380</v>
      </c>
      <c r="B234" s="320"/>
      <c r="C234" s="391"/>
      <c r="D234" s="392"/>
      <c r="E234" s="316"/>
      <c r="F234" s="316"/>
      <c r="G234" s="321"/>
      <c r="H234" s="316"/>
      <c r="I234" s="322"/>
      <c r="J234" s="316"/>
      <c r="K234" s="317"/>
      <c r="L234" s="320"/>
      <c r="M234" s="323"/>
      <c r="N234" s="324"/>
      <c r="O234" s="130" t="e">
        <f t="shared" si="3"/>
        <v>#DIV/0!</v>
      </c>
    </row>
    <row r="235" spans="1:15" ht="50.1" hidden="1" customHeight="1" x14ac:dyDescent="0.25">
      <c r="A235" s="134" t="s">
        <v>381</v>
      </c>
      <c r="B235" s="320"/>
      <c r="C235" s="391"/>
      <c r="D235" s="392"/>
      <c r="E235" s="316"/>
      <c r="F235" s="316"/>
      <c r="G235" s="321"/>
      <c r="H235" s="316"/>
      <c r="I235" s="322"/>
      <c r="J235" s="316"/>
      <c r="K235" s="317"/>
      <c r="L235" s="320"/>
      <c r="M235" s="323"/>
      <c r="N235" s="324"/>
      <c r="O235" s="130" t="e">
        <f t="shared" si="3"/>
        <v>#DIV/0!</v>
      </c>
    </row>
    <row r="236" spans="1:15" ht="50.1" hidden="1" customHeight="1" x14ac:dyDescent="0.25">
      <c r="A236" s="133" t="s">
        <v>382</v>
      </c>
      <c r="B236" s="320"/>
      <c r="C236" s="391"/>
      <c r="D236" s="392"/>
      <c r="E236" s="316"/>
      <c r="F236" s="316"/>
      <c r="G236" s="321"/>
      <c r="H236" s="316"/>
      <c r="I236" s="322"/>
      <c r="J236" s="316"/>
      <c r="K236" s="317"/>
      <c r="L236" s="320"/>
      <c r="M236" s="323"/>
      <c r="N236" s="324"/>
      <c r="O236" s="130" t="e">
        <f t="shared" si="3"/>
        <v>#DIV/0!</v>
      </c>
    </row>
    <row r="237" spans="1:15" ht="50.1" hidden="1" customHeight="1" x14ac:dyDescent="0.25">
      <c r="A237" s="133" t="s">
        <v>383</v>
      </c>
      <c r="B237" s="320"/>
      <c r="C237" s="391"/>
      <c r="D237" s="392"/>
      <c r="E237" s="316"/>
      <c r="F237" s="316"/>
      <c r="G237" s="321"/>
      <c r="H237" s="316"/>
      <c r="I237" s="322"/>
      <c r="J237" s="316"/>
      <c r="K237" s="317"/>
      <c r="L237" s="320"/>
      <c r="M237" s="323"/>
      <c r="N237" s="324"/>
      <c r="O237" s="130" t="e">
        <f t="shared" si="3"/>
        <v>#DIV/0!</v>
      </c>
    </row>
    <row r="238" spans="1:15" ht="50.1" hidden="1" customHeight="1" x14ac:dyDescent="0.25">
      <c r="A238" s="134" t="s">
        <v>384</v>
      </c>
      <c r="B238" s="320"/>
      <c r="C238" s="391"/>
      <c r="D238" s="392"/>
      <c r="E238" s="316"/>
      <c r="F238" s="316"/>
      <c r="G238" s="321"/>
      <c r="H238" s="316"/>
      <c r="I238" s="322"/>
      <c r="J238" s="316"/>
      <c r="K238" s="317"/>
      <c r="L238" s="320"/>
      <c r="M238" s="323"/>
      <c r="N238" s="324"/>
      <c r="O238" s="130" t="e">
        <f t="shared" si="3"/>
        <v>#DIV/0!</v>
      </c>
    </row>
    <row r="239" spans="1:15" ht="50.1" hidden="1" customHeight="1" x14ac:dyDescent="0.25">
      <c r="A239" s="133" t="s">
        <v>385</v>
      </c>
      <c r="B239" s="320"/>
      <c r="C239" s="391"/>
      <c r="D239" s="392"/>
      <c r="E239" s="316"/>
      <c r="F239" s="316"/>
      <c r="G239" s="321"/>
      <c r="H239" s="316"/>
      <c r="I239" s="322"/>
      <c r="J239" s="316"/>
      <c r="K239" s="317"/>
      <c r="L239" s="320"/>
      <c r="M239" s="323"/>
      <c r="N239" s="324"/>
      <c r="O239" s="130" t="e">
        <f t="shared" si="3"/>
        <v>#DIV/0!</v>
      </c>
    </row>
    <row r="240" spans="1:15" ht="50.1" hidden="1" customHeight="1" x14ac:dyDescent="0.25">
      <c r="A240" s="133" t="s">
        <v>386</v>
      </c>
      <c r="B240" s="320"/>
      <c r="C240" s="391"/>
      <c r="D240" s="392"/>
      <c r="E240" s="316"/>
      <c r="F240" s="316"/>
      <c r="G240" s="321"/>
      <c r="H240" s="316"/>
      <c r="I240" s="322"/>
      <c r="J240" s="316"/>
      <c r="K240" s="317"/>
      <c r="L240" s="320"/>
      <c r="M240" s="323"/>
      <c r="N240" s="324"/>
      <c r="O240" s="130" t="e">
        <f t="shared" si="3"/>
        <v>#DIV/0!</v>
      </c>
    </row>
    <row r="241" spans="1:15" ht="50.1" hidden="1" customHeight="1" x14ac:dyDescent="0.25">
      <c r="A241" s="134" t="s">
        <v>387</v>
      </c>
      <c r="B241" s="320"/>
      <c r="C241" s="391"/>
      <c r="D241" s="392"/>
      <c r="E241" s="316"/>
      <c r="F241" s="316"/>
      <c r="G241" s="321"/>
      <c r="H241" s="316"/>
      <c r="I241" s="322"/>
      <c r="J241" s="316"/>
      <c r="K241" s="317"/>
      <c r="L241" s="320"/>
      <c r="M241" s="323"/>
      <c r="N241" s="324"/>
      <c r="O241" s="130" t="e">
        <f t="shared" si="3"/>
        <v>#DIV/0!</v>
      </c>
    </row>
    <row r="242" spans="1:15" ht="50.1" hidden="1" customHeight="1" x14ac:dyDescent="0.25">
      <c r="A242" s="133" t="s">
        <v>388</v>
      </c>
      <c r="B242" s="320"/>
      <c r="C242" s="391"/>
      <c r="D242" s="392"/>
      <c r="E242" s="316"/>
      <c r="F242" s="316"/>
      <c r="G242" s="321"/>
      <c r="H242" s="316"/>
      <c r="I242" s="322"/>
      <c r="J242" s="316"/>
      <c r="K242" s="317"/>
      <c r="L242" s="320"/>
      <c r="M242" s="323"/>
      <c r="N242" s="324"/>
      <c r="O242" s="130" t="e">
        <f t="shared" si="3"/>
        <v>#DIV/0!</v>
      </c>
    </row>
    <row r="243" spans="1:15" ht="50.1" hidden="1" customHeight="1" x14ac:dyDescent="0.25">
      <c r="A243" s="133" t="s">
        <v>389</v>
      </c>
      <c r="B243" s="320"/>
      <c r="C243" s="391"/>
      <c r="D243" s="392"/>
      <c r="E243" s="316"/>
      <c r="F243" s="316"/>
      <c r="G243" s="321"/>
      <c r="H243" s="316"/>
      <c r="I243" s="322"/>
      <c r="J243" s="316"/>
      <c r="K243" s="317"/>
      <c r="L243" s="320"/>
      <c r="M243" s="323"/>
      <c r="N243" s="324"/>
      <c r="O243" s="130" t="e">
        <f t="shared" si="3"/>
        <v>#DIV/0!</v>
      </c>
    </row>
    <row r="244" spans="1:15" ht="50.1" hidden="1" customHeight="1" x14ac:dyDescent="0.25">
      <c r="A244" s="134" t="s">
        <v>390</v>
      </c>
      <c r="B244" s="320"/>
      <c r="C244" s="391"/>
      <c r="D244" s="392"/>
      <c r="E244" s="316"/>
      <c r="F244" s="316"/>
      <c r="G244" s="321"/>
      <c r="H244" s="316"/>
      <c r="I244" s="322"/>
      <c r="J244" s="316"/>
      <c r="K244" s="317"/>
      <c r="L244" s="320"/>
      <c r="M244" s="323"/>
      <c r="N244" s="324"/>
      <c r="O244" s="130" t="e">
        <f t="shared" si="3"/>
        <v>#DIV/0!</v>
      </c>
    </row>
    <row r="245" spans="1:15" ht="50.1" hidden="1" customHeight="1" x14ac:dyDescent="0.25">
      <c r="A245" s="133" t="s">
        <v>391</v>
      </c>
      <c r="B245" s="320"/>
      <c r="C245" s="391"/>
      <c r="D245" s="392"/>
      <c r="E245" s="316"/>
      <c r="F245" s="316"/>
      <c r="G245" s="321"/>
      <c r="H245" s="316"/>
      <c r="I245" s="322"/>
      <c r="J245" s="316"/>
      <c r="K245" s="317"/>
      <c r="L245" s="320"/>
      <c r="M245" s="323"/>
      <c r="N245" s="324"/>
      <c r="O245" s="130" t="e">
        <f t="shared" si="3"/>
        <v>#DIV/0!</v>
      </c>
    </row>
    <row r="246" spans="1:15" ht="50.1" hidden="1" customHeight="1" x14ac:dyDescent="0.25">
      <c r="A246" s="133" t="s">
        <v>392</v>
      </c>
      <c r="B246" s="320"/>
      <c r="C246" s="391"/>
      <c r="D246" s="392"/>
      <c r="E246" s="316"/>
      <c r="F246" s="316"/>
      <c r="G246" s="321"/>
      <c r="H246" s="316"/>
      <c r="I246" s="322"/>
      <c r="J246" s="316"/>
      <c r="K246" s="317"/>
      <c r="L246" s="320"/>
      <c r="M246" s="323"/>
      <c r="N246" s="324"/>
      <c r="O246" s="130" t="e">
        <f t="shared" si="3"/>
        <v>#DIV/0!</v>
      </c>
    </row>
    <row r="247" spans="1:15" ht="50.1" hidden="1" customHeight="1" x14ac:dyDescent="0.25">
      <c r="A247" s="133" t="s">
        <v>393</v>
      </c>
      <c r="B247" s="320"/>
      <c r="C247" s="391"/>
      <c r="D247" s="392"/>
      <c r="E247" s="316"/>
      <c r="F247" s="316"/>
      <c r="G247" s="321"/>
      <c r="H247" s="316"/>
      <c r="I247" s="322"/>
      <c r="J247" s="316"/>
      <c r="K247" s="317"/>
      <c r="L247" s="320"/>
      <c r="M247" s="323"/>
      <c r="N247" s="324"/>
      <c r="O247" s="130" t="e">
        <f t="shared" si="3"/>
        <v>#DIV/0!</v>
      </c>
    </row>
    <row r="248" spans="1:15" ht="50.1" hidden="1" customHeight="1" x14ac:dyDescent="0.25">
      <c r="A248" s="133" t="s">
        <v>394</v>
      </c>
      <c r="B248" s="320"/>
      <c r="C248" s="391"/>
      <c r="D248" s="392"/>
      <c r="E248" s="316"/>
      <c r="F248" s="316"/>
      <c r="G248" s="321"/>
      <c r="H248" s="316"/>
      <c r="I248" s="322"/>
      <c r="J248" s="316"/>
      <c r="K248" s="317"/>
      <c r="L248" s="320"/>
      <c r="M248" s="323"/>
      <c r="N248" s="324"/>
      <c r="O248" s="130" t="e">
        <f t="shared" si="3"/>
        <v>#DIV/0!</v>
      </c>
    </row>
    <row r="249" spans="1:15" ht="50.1" hidden="1" customHeight="1" collapsed="1" x14ac:dyDescent="0.25">
      <c r="A249" s="134" t="s">
        <v>395</v>
      </c>
      <c r="B249" s="320"/>
      <c r="C249" s="391"/>
      <c r="D249" s="392"/>
      <c r="E249" s="316"/>
      <c r="F249" s="316"/>
      <c r="G249" s="321"/>
      <c r="H249" s="316"/>
      <c r="I249" s="322"/>
      <c r="J249" s="316"/>
      <c r="K249" s="317"/>
      <c r="L249" s="320"/>
      <c r="M249" s="323"/>
      <c r="N249" s="324"/>
      <c r="O249" s="130" t="e">
        <f t="shared" si="3"/>
        <v>#DIV/0!</v>
      </c>
    </row>
    <row r="250" spans="1:15" ht="50.1" hidden="1" customHeight="1" x14ac:dyDescent="0.25">
      <c r="A250" s="133" t="s">
        <v>396</v>
      </c>
      <c r="B250" s="320"/>
      <c r="C250" s="391"/>
      <c r="D250" s="392"/>
      <c r="E250" s="316"/>
      <c r="F250" s="316"/>
      <c r="G250" s="321"/>
      <c r="H250" s="316"/>
      <c r="I250" s="322"/>
      <c r="J250" s="316"/>
      <c r="K250" s="317"/>
      <c r="L250" s="320"/>
      <c r="M250" s="323"/>
      <c r="N250" s="324"/>
      <c r="O250" s="130" t="e">
        <f t="shared" si="3"/>
        <v>#DIV/0!</v>
      </c>
    </row>
    <row r="251" spans="1:15" ht="50.1" hidden="1" customHeight="1" x14ac:dyDescent="0.25">
      <c r="A251" s="133" t="s">
        <v>397</v>
      </c>
      <c r="B251" s="320"/>
      <c r="C251" s="391"/>
      <c r="D251" s="392"/>
      <c r="E251" s="316"/>
      <c r="F251" s="316"/>
      <c r="G251" s="321"/>
      <c r="H251" s="316"/>
      <c r="I251" s="322"/>
      <c r="J251" s="316"/>
      <c r="K251" s="317"/>
      <c r="L251" s="320"/>
      <c r="M251" s="323"/>
      <c r="N251" s="324"/>
      <c r="O251" s="130" t="e">
        <f t="shared" si="3"/>
        <v>#DIV/0!</v>
      </c>
    </row>
    <row r="252" spans="1:15" ht="50.1" hidden="1" customHeight="1" x14ac:dyDescent="0.25">
      <c r="A252" s="134" t="s">
        <v>398</v>
      </c>
      <c r="B252" s="320"/>
      <c r="C252" s="391"/>
      <c r="D252" s="392"/>
      <c r="E252" s="316"/>
      <c r="F252" s="316"/>
      <c r="G252" s="321"/>
      <c r="H252" s="316"/>
      <c r="I252" s="322"/>
      <c r="J252" s="316"/>
      <c r="K252" s="317"/>
      <c r="L252" s="320"/>
      <c r="M252" s="323"/>
      <c r="N252" s="324"/>
      <c r="O252" s="130" t="e">
        <f t="shared" si="3"/>
        <v>#DIV/0!</v>
      </c>
    </row>
    <row r="253" spans="1:15" ht="50.1" hidden="1" customHeight="1" x14ac:dyDescent="0.25">
      <c r="A253" s="133" t="s">
        <v>399</v>
      </c>
      <c r="B253" s="320"/>
      <c r="C253" s="391"/>
      <c r="D253" s="392"/>
      <c r="E253" s="316"/>
      <c r="F253" s="316"/>
      <c r="G253" s="321"/>
      <c r="H253" s="316"/>
      <c r="I253" s="322"/>
      <c r="J253" s="316"/>
      <c r="K253" s="317"/>
      <c r="L253" s="320"/>
      <c r="M253" s="323"/>
      <c r="N253" s="324"/>
      <c r="O253" s="130" t="e">
        <f t="shared" si="3"/>
        <v>#DIV/0!</v>
      </c>
    </row>
    <row r="254" spans="1:15" ht="50.1" hidden="1" customHeight="1" x14ac:dyDescent="0.25">
      <c r="A254" s="133" t="s">
        <v>400</v>
      </c>
      <c r="B254" s="320"/>
      <c r="C254" s="391"/>
      <c r="D254" s="392"/>
      <c r="E254" s="316"/>
      <c r="F254" s="316"/>
      <c r="G254" s="321"/>
      <c r="H254" s="316"/>
      <c r="I254" s="322"/>
      <c r="J254" s="316"/>
      <c r="K254" s="317"/>
      <c r="L254" s="320"/>
      <c r="M254" s="323"/>
      <c r="N254" s="324"/>
      <c r="O254" s="130" t="e">
        <f t="shared" si="3"/>
        <v>#DIV/0!</v>
      </c>
    </row>
    <row r="255" spans="1:15" ht="50.1" hidden="1" customHeight="1" x14ac:dyDescent="0.25">
      <c r="A255" s="134" t="s">
        <v>401</v>
      </c>
      <c r="B255" s="320"/>
      <c r="C255" s="391"/>
      <c r="D255" s="392"/>
      <c r="E255" s="316"/>
      <c r="F255" s="316"/>
      <c r="G255" s="321"/>
      <c r="H255" s="316"/>
      <c r="I255" s="322"/>
      <c r="J255" s="316"/>
      <c r="K255" s="317"/>
      <c r="L255" s="320"/>
      <c r="M255" s="323"/>
      <c r="N255" s="324"/>
      <c r="O255" s="130" t="e">
        <f t="shared" si="3"/>
        <v>#DIV/0!</v>
      </c>
    </row>
    <row r="256" spans="1:15" ht="50.1" hidden="1" customHeight="1" x14ac:dyDescent="0.25">
      <c r="A256" s="133" t="s">
        <v>402</v>
      </c>
      <c r="B256" s="320"/>
      <c r="C256" s="391"/>
      <c r="D256" s="392"/>
      <c r="E256" s="316"/>
      <c r="F256" s="316"/>
      <c r="G256" s="321"/>
      <c r="H256" s="316"/>
      <c r="I256" s="322"/>
      <c r="J256" s="316"/>
      <c r="K256" s="317"/>
      <c r="L256" s="320"/>
      <c r="M256" s="323"/>
      <c r="N256" s="324"/>
      <c r="O256" s="130" t="e">
        <f t="shared" si="3"/>
        <v>#DIV/0!</v>
      </c>
    </row>
    <row r="257" spans="1:15" ht="50.1" hidden="1" customHeight="1" x14ac:dyDescent="0.25">
      <c r="A257" s="133" t="s">
        <v>403</v>
      </c>
      <c r="B257" s="320"/>
      <c r="C257" s="391"/>
      <c r="D257" s="392"/>
      <c r="E257" s="316"/>
      <c r="F257" s="316"/>
      <c r="G257" s="321"/>
      <c r="H257" s="316"/>
      <c r="I257" s="322"/>
      <c r="J257" s="316"/>
      <c r="K257" s="317"/>
      <c r="L257" s="320"/>
      <c r="M257" s="323"/>
      <c r="N257" s="324"/>
      <c r="O257" s="130" t="e">
        <f t="shared" si="3"/>
        <v>#DIV/0!</v>
      </c>
    </row>
    <row r="258" spans="1:15" ht="50.1" hidden="1" customHeight="1" x14ac:dyDescent="0.25">
      <c r="A258" s="134" t="s">
        <v>404</v>
      </c>
      <c r="B258" s="320"/>
      <c r="C258" s="391"/>
      <c r="D258" s="392"/>
      <c r="E258" s="316"/>
      <c r="F258" s="316"/>
      <c r="G258" s="321"/>
      <c r="H258" s="316"/>
      <c r="I258" s="322"/>
      <c r="J258" s="316"/>
      <c r="K258" s="317"/>
      <c r="L258" s="320"/>
      <c r="M258" s="323"/>
      <c r="N258" s="324"/>
      <c r="O258" s="130" t="e">
        <f t="shared" si="3"/>
        <v>#DIV/0!</v>
      </c>
    </row>
    <row r="259" spans="1:15" ht="50.1" hidden="1" customHeight="1" x14ac:dyDescent="0.25">
      <c r="A259" s="133" t="s">
        <v>405</v>
      </c>
      <c r="B259" s="320"/>
      <c r="C259" s="391"/>
      <c r="D259" s="392"/>
      <c r="E259" s="316"/>
      <c r="F259" s="316"/>
      <c r="G259" s="321"/>
      <c r="H259" s="316"/>
      <c r="I259" s="322"/>
      <c r="J259" s="316"/>
      <c r="K259" s="317"/>
      <c r="L259" s="320"/>
      <c r="M259" s="323"/>
      <c r="N259" s="324"/>
      <c r="O259" s="130" t="e">
        <f t="shared" si="3"/>
        <v>#DIV/0!</v>
      </c>
    </row>
    <row r="260" spans="1:15" ht="50.1" hidden="1" customHeight="1" x14ac:dyDescent="0.25">
      <c r="A260" s="133" t="s">
        <v>406</v>
      </c>
      <c r="B260" s="320"/>
      <c r="C260" s="391"/>
      <c r="D260" s="392"/>
      <c r="E260" s="316"/>
      <c r="F260" s="316"/>
      <c r="G260" s="321"/>
      <c r="H260" s="316"/>
      <c r="I260" s="322"/>
      <c r="J260" s="316"/>
      <c r="K260" s="317"/>
      <c r="L260" s="320"/>
      <c r="M260" s="323"/>
      <c r="N260" s="324"/>
      <c r="O260" s="130" t="e">
        <f t="shared" si="3"/>
        <v>#DIV/0!</v>
      </c>
    </row>
    <row r="261" spans="1:15" ht="50.1" hidden="1" customHeight="1" x14ac:dyDescent="0.25">
      <c r="A261" s="134" t="s">
        <v>407</v>
      </c>
      <c r="B261" s="320"/>
      <c r="C261" s="391"/>
      <c r="D261" s="392"/>
      <c r="E261" s="316"/>
      <c r="F261" s="316"/>
      <c r="G261" s="321"/>
      <c r="H261" s="316"/>
      <c r="I261" s="322"/>
      <c r="J261" s="316"/>
      <c r="K261" s="317"/>
      <c r="L261" s="320"/>
      <c r="M261" s="323"/>
      <c r="N261" s="324"/>
      <c r="O261" s="130" t="e">
        <f t="shared" si="3"/>
        <v>#DIV/0!</v>
      </c>
    </row>
    <row r="262" spans="1:15" ht="50.1" hidden="1" customHeight="1" x14ac:dyDescent="0.25">
      <c r="A262" s="133" t="s">
        <v>408</v>
      </c>
      <c r="B262" s="320"/>
      <c r="C262" s="391"/>
      <c r="D262" s="392"/>
      <c r="E262" s="316"/>
      <c r="F262" s="316"/>
      <c r="G262" s="321"/>
      <c r="H262" s="316"/>
      <c r="I262" s="322"/>
      <c r="J262" s="316"/>
      <c r="K262" s="317"/>
      <c r="L262" s="320"/>
      <c r="M262" s="323"/>
      <c r="N262" s="324"/>
      <c r="O262" s="130" t="e">
        <f t="shared" si="3"/>
        <v>#DIV/0!</v>
      </c>
    </row>
    <row r="263" spans="1:15" ht="50.1" hidden="1" customHeight="1" x14ac:dyDescent="0.25">
      <c r="A263" s="133" t="s">
        <v>409</v>
      </c>
      <c r="B263" s="320"/>
      <c r="C263" s="391"/>
      <c r="D263" s="392"/>
      <c r="E263" s="316"/>
      <c r="F263" s="316"/>
      <c r="G263" s="321"/>
      <c r="H263" s="316"/>
      <c r="I263" s="322"/>
      <c r="J263" s="316"/>
      <c r="K263" s="317"/>
      <c r="L263" s="320"/>
      <c r="M263" s="323"/>
      <c r="N263" s="324"/>
      <c r="O263" s="130" t="e">
        <f t="shared" si="3"/>
        <v>#DIV/0!</v>
      </c>
    </row>
    <row r="264" spans="1:15" ht="50.1" hidden="1" customHeight="1" x14ac:dyDescent="0.25">
      <c r="A264" s="133" t="s">
        <v>410</v>
      </c>
      <c r="B264" s="320"/>
      <c r="C264" s="391"/>
      <c r="D264" s="392"/>
      <c r="E264" s="316"/>
      <c r="F264" s="316"/>
      <c r="G264" s="321"/>
      <c r="H264" s="316"/>
      <c r="I264" s="322"/>
      <c r="J264" s="316"/>
      <c r="K264" s="317"/>
      <c r="L264" s="320"/>
      <c r="M264" s="323"/>
      <c r="N264" s="324"/>
      <c r="O264" s="130" t="e">
        <f t="shared" si="3"/>
        <v>#DIV/0!</v>
      </c>
    </row>
    <row r="265" spans="1:15" ht="50.1" hidden="1" customHeight="1" x14ac:dyDescent="0.25">
      <c r="A265" s="133" t="s">
        <v>411</v>
      </c>
      <c r="B265" s="320"/>
      <c r="C265" s="391"/>
      <c r="D265" s="392"/>
      <c r="E265" s="316"/>
      <c r="F265" s="316"/>
      <c r="G265" s="321"/>
      <c r="H265" s="316"/>
      <c r="I265" s="322"/>
      <c r="J265" s="316"/>
      <c r="K265" s="317"/>
      <c r="L265" s="320"/>
      <c r="M265" s="323"/>
      <c r="N265" s="324"/>
      <c r="O265" s="130" t="e">
        <f t="shared" si="3"/>
        <v>#DIV/0!</v>
      </c>
    </row>
    <row r="266" spans="1:15" ht="50.1" hidden="1" customHeight="1" x14ac:dyDescent="0.25">
      <c r="A266" s="134" t="s">
        <v>412</v>
      </c>
      <c r="B266" s="320"/>
      <c r="C266" s="391"/>
      <c r="D266" s="392"/>
      <c r="E266" s="316"/>
      <c r="F266" s="316"/>
      <c r="G266" s="321"/>
      <c r="H266" s="316"/>
      <c r="I266" s="322"/>
      <c r="J266" s="316"/>
      <c r="K266" s="317"/>
      <c r="L266" s="320"/>
      <c r="M266" s="323"/>
      <c r="N266" s="324"/>
      <c r="O266" s="130" t="e">
        <f t="shared" ref="O266:O308" si="4">IF(N266&lt;0,0,1-(N266/M266))</f>
        <v>#DIV/0!</v>
      </c>
    </row>
    <row r="267" spans="1:15" ht="50.1" hidden="1" customHeight="1" x14ac:dyDescent="0.25">
      <c r="A267" s="133" t="s">
        <v>413</v>
      </c>
      <c r="B267" s="320"/>
      <c r="C267" s="391"/>
      <c r="D267" s="392"/>
      <c r="E267" s="316"/>
      <c r="F267" s="316"/>
      <c r="G267" s="321"/>
      <c r="H267" s="316"/>
      <c r="I267" s="322"/>
      <c r="J267" s="316"/>
      <c r="K267" s="317"/>
      <c r="L267" s="320"/>
      <c r="M267" s="323"/>
      <c r="N267" s="324"/>
      <c r="O267" s="130" t="e">
        <f t="shared" si="4"/>
        <v>#DIV/0!</v>
      </c>
    </row>
    <row r="268" spans="1:15" ht="50.1" hidden="1" customHeight="1" x14ac:dyDescent="0.25">
      <c r="A268" s="133" t="s">
        <v>414</v>
      </c>
      <c r="B268" s="320"/>
      <c r="C268" s="391"/>
      <c r="D268" s="392"/>
      <c r="E268" s="316"/>
      <c r="F268" s="316"/>
      <c r="G268" s="321"/>
      <c r="H268" s="316"/>
      <c r="I268" s="322"/>
      <c r="J268" s="316"/>
      <c r="K268" s="317"/>
      <c r="L268" s="320"/>
      <c r="M268" s="323"/>
      <c r="N268" s="324"/>
      <c r="O268" s="130" t="e">
        <f t="shared" si="4"/>
        <v>#DIV/0!</v>
      </c>
    </row>
    <row r="269" spans="1:15" ht="50.1" hidden="1" customHeight="1" x14ac:dyDescent="0.25">
      <c r="A269" s="134" t="s">
        <v>415</v>
      </c>
      <c r="B269" s="320"/>
      <c r="C269" s="391"/>
      <c r="D269" s="392"/>
      <c r="E269" s="316"/>
      <c r="F269" s="316"/>
      <c r="G269" s="321"/>
      <c r="H269" s="316"/>
      <c r="I269" s="322"/>
      <c r="J269" s="316"/>
      <c r="K269" s="317"/>
      <c r="L269" s="320"/>
      <c r="M269" s="323"/>
      <c r="N269" s="324"/>
      <c r="O269" s="130" t="e">
        <f t="shared" si="4"/>
        <v>#DIV/0!</v>
      </c>
    </row>
    <row r="270" spans="1:15" ht="49.5" hidden="1" customHeight="1" collapsed="1" x14ac:dyDescent="0.25">
      <c r="A270" s="133" t="s">
        <v>416</v>
      </c>
      <c r="B270" s="320"/>
      <c r="C270" s="391"/>
      <c r="D270" s="392"/>
      <c r="E270" s="316"/>
      <c r="F270" s="316"/>
      <c r="G270" s="321"/>
      <c r="H270" s="316"/>
      <c r="I270" s="322"/>
      <c r="J270" s="316"/>
      <c r="K270" s="317"/>
      <c r="L270" s="320"/>
      <c r="M270" s="323"/>
      <c r="N270" s="324"/>
      <c r="O270" s="130" t="e">
        <f t="shared" si="4"/>
        <v>#DIV/0!</v>
      </c>
    </row>
    <row r="271" spans="1:15" ht="50.1" hidden="1" customHeight="1" x14ac:dyDescent="0.25">
      <c r="A271" s="133" t="s">
        <v>417</v>
      </c>
      <c r="B271" s="320"/>
      <c r="C271" s="391"/>
      <c r="D271" s="392"/>
      <c r="E271" s="316"/>
      <c r="F271" s="316"/>
      <c r="G271" s="321"/>
      <c r="H271" s="316"/>
      <c r="I271" s="322"/>
      <c r="J271" s="316"/>
      <c r="K271" s="317"/>
      <c r="L271" s="320"/>
      <c r="M271" s="323"/>
      <c r="N271" s="324"/>
      <c r="O271" s="130" t="e">
        <f t="shared" si="4"/>
        <v>#DIV/0!</v>
      </c>
    </row>
    <row r="272" spans="1:15" ht="50.1" hidden="1" customHeight="1" x14ac:dyDescent="0.25">
      <c r="A272" s="134" t="s">
        <v>418</v>
      </c>
      <c r="B272" s="320"/>
      <c r="C272" s="391"/>
      <c r="D272" s="392"/>
      <c r="E272" s="316"/>
      <c r="F272" s="316"/>
      <c r="G272" s="321"/>
      <c r="H272" s="316"/>
      <c r="I272" s="322"/>
      <c r="J272" s="316"/>
      <c r="K272" s="317"/>
      <c r="L272" s="320"/>
      <c r="M272" s="323"/>
      <c r="N272" s="324"/>
      <c r="O272" s="130" t="e">
        <f t="shared" si="4"/>
        <v>#DIV/0!</v>
      </c>
    </row>
    <row r="273" spans="1:15" ht="50.1" hidden="1" customHeight="1" x14ac:dyDescent="0.25">
      <c r="A273" s="133" t="s">
        <v>419</v>
      </c>
      <c r="B273" s="320"/>
      <c r="C273" s="391"/>
      <c r="D273" s="392"/>
      <c r="E273" s="316"/>
      <c r="F273" s="316"/>
      <c r="G273" s="321"/>
      <c r="H273" s="316"/>
      <c r="I273" s="322"/>
      <c r="J273" s="316"/>
      <c r="K273" s="317"/>
      <c r="L273" s="320"/>
      <c r="M273" s="323"/>
      <c r="N273" s="324"/>
      <c r="O273" s="130" t="e">
        <f t="shared" si="4"/>
        <v>#DIV/0!</v>
      </c>
    </row>
    <row r="274" spans="1:15" ht="50.1" hidden="1" customHeight="1" x14ac:dyDescent="0.25">
      <c r="A274" s="133" t="s">
        <v>420</v>
      </c>
      <c r="B274" s="320"/>
      <c r="C274" s="391"/>
      <c r="D274" s="392"/>
      <c r="E274" s="316"/>
      <c r="F274" s="316"/>
      <c r="G274" s="321"/>
      <c r="H274" s="316"/>
      <c r="I274" s="322"/>
      <c r="J274" s="316"/>
      <c r="K274" s="317"/>
      <c r="L274" s="320"/>
      <c r="M274" s="323"/>
      <c r="N274" s="324"/>
      <c r="O274" s="130" t="e">
        <f t="shared" si="4"/>
        <v>#DIV/0!</v>
      </c>
    </row>
    <row r="275" spans="1:15" ht="50.1" hidden="1" customHeight="1" x14ac:dyDescent="0.25">
      <c r="A275" s="134" t="s">
        <v>421</v>
      </c>
      <c r="B275" s="320"/>
      <c r="C275" s="391"/>
      <c r="D275" s="392"/>
      <c r="E275" s="316"/>
      <c r="F275" s="316"/>
      <c r="G275" s="321"/>
      <c r="H275" s="316"/>
      <c r="I275" s="322"/>
      <c r="J275" s="316"/>
      <c r="K275" s="317"/>
      <c r="L275" s="320"/>
      <c r="M275" s="323"/>
      <c r="N275" s="324"/>
      <c r="O275" s="130" t="e">
        <f t="shared" si="4"/>
        <v>#DIV/0!</v>
      </c>
    </row>
    <row r="276" spans="1:15" ht="50.1" hidden="1" customHeight="1" x14ac:dyDescent="0.25">
      <c r="A276" s="133" t="s">
        <v>422</v>
      </c>
      <c r="B276" s="320"/>
      <c r="C276" s="391"/>
      <c r="D276" s="392"/>
      <c r="E276" s="316"/>
      <c r="F276" s="316"/>
      <c r="G276" s="321"/>
      <c r="H276" s="316"/>
      <c r="I276" s="322"/>
      <c r="J276" s="316"/>
      <c r="K276" s="317"/>
      <c r="L276" s="320"/>
      <c r="M276" s="323"/>
      <c r="N276" s="324"/>
      <c r="O276" s="130" t="e">
        <f t="shared" si="4"/>
        <v>#DIV/0!</v>
      </c>
    </row>
    <row r="277" spans="1:15" ht="50.1" hidden="1" customHeight="1" x14ac:dyDescent="0.25">
      <c r="A277" s="133" t="s">
        <v>423</v>
      </c>
      <c r="B277" s="320"/>
      <c r="C277" s="391"/>
      <c r="D277" s="392"/>
      <c r="E277" s="316"/>
      <c r="F277" s="316"/>
      <c r="G277" s="321"/>
      <c r="H277" s="316"/>
      <c r="I277" s="322"/>
      <c r="J277" s="316"/>
      <c r="K277" s="317"/>
      <c r="L277" s="320"/>
      <c r="M277" s="323"/>
      <c r="N277" s="324"/>
      <c r="O277" s="130" t="e">
        <f t="shared" si="4"/>
        <v>#DIV/0!</v>
      </c>
    </row>
    <row r="278" spans="1:15" ht="50.1" hidden="1" customHeight="1" x14ac:dyDescent="0.25">
      <c r="A278" s="134" t="s">
        <v>424</v>
      </c>
      <c r="B278" s="320"/>
      <c r="C278" s="391"/>
      <c r="D278" s="392"/>
      <c r="E278" s="316"/>
      <c r="F278" s="316"/>
      <c r="G278" s="321"/>
      <c r="H278" s="316"/>
      <c r="I278" s="322"/>
      <c r="J278" s="316"/>
      <c r="K278" s="317"/>
      <c r="L278" s="320"/>
      <c r="M278" s="323"/>
      <c r="N278" s="324"/>
      <c r="O278" s="130" t="e">
        <f t="shared" si="4"/>
        <v>#DIV/0!</v>
      </c>
    </row>
    <row r="279" spans="1:15" ht="50.1" hidden="1" customHeight="1" x14ac:dyDescent="0.25">
      <c r="A279" s="133" t="s">
        <v>425</v>
      </c>
      <c r="B279" s="320"/>
      <c r="C279" s="391"/>
      <c r="D279" s="392"/>
      <c r="E279" s="316"/>
      <c r="F279" s="316"/>
      <c r="G279" s="321"/>
      <c r="H279" s="316"/>
      <c r="I279" s="322"/>
      <c r="J279" s="316"/>
      <c r="K279" s="317"/>
      <c r="L279" s="320"/>
      <c r="M279" s="323"/>
      <c r="N279" s="324"/>
      <c r="O279" s="130" t="e">
        <f t="shared" si="4"/>
        <v>#DIV/0!</v>
      </c>
    </row>
    <row r="280" spans="1:15" ht="50.1" hidden="1" customHeight="1" x14ac:dyDescent="0.25">
      <c r="A280" s="133" t="s">
        <v>426</v>
      </c>
      <c r="B280" s="320"/>
      <c r="C280" s="391"/>
      <c r="D280" s="392"/>
      <c r="E280" s="316"/>
      <c r="F280" s="316"/>
      <c r="G280" s="321"/>
      <c r="H280" s="316"/>
      <c r="I280" s="322"/>
      <c r="J280" s="316"/>
      <c r="K280" s="317"/>
      <c r="L280" s="320"/>
      <c r="M280" s="323"/>
      <c r="N280" s="324"/>
      <c r="O280" s="130" t="e">
        <f t="shared" si="4"/>
        <v>#DIV/0!</v>
      </c>
    </row>
    <row r="281" spans="1:15" ht="50.1" hidden="1" customHeight="1" x14ac:dyDescent="0.25">
      <c r="A281" s="134" t="s">
        <v>427</v>
      </c>
      <c r="B281" s="320"/>
      <c r="C281" s="391"/>
      <c r="D281" s="392"/>
      <c r="E281" s="316"/>
      <c r="F281" s="316"/>
      <c r="G281" s="321"/>
      <c r="H281" s="316"/>
      <c r="I281" s="322"/>
      <c r="J281" s="316"/>
      <c r="K281" s="317"/>
      <c r="L281" s="320"/>
      <c r="M281" s="323"/>
      <c r="N281" s="324"/>
      <c r="O281" s="130" t="e">
        <f t="shared" si="4"/>
        <v>#DIV/0!</v>
      </c>
    </row>
    <row r="282" spans="1:15" ht="50.1" hidden="1" customHeight="1" x14ac:dyDescent="0.25">
      <c r="A282" s="133" t="s">
        <v>428</v>
      </c>
      <c r="B282" s="320"/>
      <c r="C282" s="391"/>
      <c r="D282" s="392"/>
      <c r="E282" s="316"/>
      <c r="F282" s="316"/>
      <c r="G282" s="321"/>
      <c r="H282" s="316"/>
      <c r="I282" s="322"/>
      <c r="J282" s="316"/>
      <c r="K282" s="317"/>
      <c r="L282" s="320"/>
      <c r="M282" s="323"/>
      <c r="N282" s="324"/>
      <c r="O282" s="130" t="e">
        <f t="shared" si="4"/>
        <v>#DIV/0!</v>
      </c>
    </row>
    <row r="283" spans="1:15" ht="50.1" hidden="1" customHeight="1" x14ac:dyDescent="0.25">
      <c r="A283" s="133" t="s">
        <v>429</v>
      </c>
      <c r="B283" s="320"/>
      <c r="C283" s="391"/>
      <c r="D283" s="392"/>
      <c r="E283" s="316"/>
      <c r="F283" s="316"/>
      <c r="G283" s="321"/>
      <c r="H283" s="316"/>
      <c r="I283" s="322"/>
      <c r="J283" s="316"/>
      <c r="K283" s="317"/>
      <c r="L283" s="320"/>
      <c r="M283" s="323"/>
      <c r="N283" s="324"/>
      <c r="O283" s="130" t="e">
        <f t="shared" si="4"/>
        <v>#DIV/0!</v>
      </c>
    </row>
    <row r="284" spans="1:15" ht="50.1" hidden="1" customHeight="1" x14ac:dyDescent="0.25">
      <c r="A284" s="134" t="s">
        <v>430</v>
      </c>
      <c r="B284" s="320"/>
      <c r="C284" s="391"/>
      <c r="D284" s="392"/>
      <c r="E284" s="316"/>
      <c r="F284" s="316"/>
      <c r="G284" s="321"/>
      <c r="H284" s="316"/>
      <c r="I284" s="322"/>
      <c r="J284" s="316"/>
      <c r="K284" s="317"/>
      <c r="L284" s="320"/>
      <c r="M284" s="323"/>
      <c r="N284" s="324"/>
      <c r="O284" s="130" t="e">
        <f t="shared" si="4"/>
        <v>#DIV/0!</v>
      </c>
    </row>
    <row r="285" spans="1:15" ht="50.1" hidden="1" customHeight="1" x14ac:dyDescent="0.25">
      <c r="A285" s="133" t="s">
        <v>431</v>
      </c>
      <c r="B285" s="320"/>
      <c r="C285" s="391"/>
      <c r="D285" s="392"/>
      <c r="E285" s="316"/>
      <c r="F285" s="316"/>
      <c r="G285" s="321"/>
      <c r="H285" s="316"/>
      <c r="I285" s="322"/>
      <c r="J285" s="316"/>
      <c r="K285" s="317"/>
      <c r="L285" s="320"/>
      <c r="M285" s="323"/>
      <c r="N285" s="324"/>
      <c r="O285" s="130" t="e">
        <f t="shared" si="4"/>
        <v>#DIV/0!</v>
      </c>
    </row>
    <row r="286" spans="1:15" ht="50.1" hidden="1" customHeight="1" x14ac:dyDescent="0.25">
      <c r="A286" s="133" t="s">
        <v>432</v>
      </c>
      <c r="B286" s="320"/>
      <c r="C286" s="391"/>
      <c r="D286" s="392"/>
      <c r="E286" s="316"/>
      <c r="F286" s="316"/>
      <c r="G286" s="321"/>
      <c r="H286" s="316"/>
      <c r="I286" s="322"/>
      <c r="J286" s="316"/>
      <c r="K286" s="317"/>
      <c r="L286" s="320"/>
      <c r="M286" s="323"/>
      <c r="N286" s="324"/>
      <c r="O286" s="130" t="e">
        <f t="shared" si="4"/>
        <v>#DIV/0!</v>
      </c>
    </row>
    <row r="287" spans="1:15" ht="50.1" hidden="1" customHeight="1" x14ac:dyDescent="0.25">
      <c r="A287" s="134" t="s">
        <v>433</v>
      </c>
      <c r="B287" s="320"/>
      <c r="C287" s="391"/>
      <c r="D287" s="392"/>
      <c r="E287" s="316"/>
      <c r="F287" s="316"/>
      <c r="G287" s="321"/>
      <c r="H287" s="316"/>
      <c r="I287" s="322"/>
      <c r="J287" s="316"/>
      <c r="K287" s="317"/>
      <c r="L287" s="320"/>
      <c r="M287" s="323"/>
      <c r="N287" s="324"/>
      <c r="O287" s="130" t="e">
        <f t="shared" si="4"/>
        <v>#DIV/0!</v>
      </c>
    </row>
    <row r="288" spans="1:15" ht="50.1" hidden="1" customHeight="1" x14ac:dyDescent="0.25">
      <c r="A288" s="133" t="s">
        <v>434</v>
      </c>
      <c r="B288" s="320"/>
      <c r="C288" s="391"/>
      <c r="D288" s="392"/>
      <c r="E288" s="316"/>
      <c r="F288" s="316"/>
      <c r="G288" s="321"/>
      <c r="H288" s="316"/>
      <c r="I288" s="322"/>
      <c r="J288" s="316"/>
      <c r="K288" s="317"/>
      <c r="L288" s="320"/>
      <c r="M288" s="323"/>
      <c r="N288" s="324"/>
      <c r="O288" s="130" t="e">
        <f t="shared" si="4"/>
        <v>#DIV/0!</v>
      </c>
    </row>
    <row r="289" spans="1:15" ht="50.1" hidden="1" customHeight="1" x14ac:dyDescent="0.25">
      <c r="A289" s="133" t="s">
        <v>435</v>
      </c>
      <c r="B289" s="320"/>
      <c r="C289" s="391"/>
      <c r="D289" s="392"/>
      <c r="E289" s="316"/>
      <c r="F289" s="316"/>
      <c r="G289" s="321"/>
      <c r="H289" s="316"/>
      <c r="I289" s="322"/>
      <c r="J289" s="316"/>
      <c r="K289" s="317"/>
      <c r="L289" s="320"/>
      <c r="M289" s="323"/>
      <c r="N289" s="324"/>
      <c r="O289" s="130" t="e">
        <f t="shared" si="4"/>
        <v>#DIV/0!</v>
      </c>
    </row>
    <row r="290" spans="1:15" ht="50.1" hidden="1" customHeight="1" x14ac:dyDescent="0.25">
      <c r="A290" s="134" t="s">
        <v>436</v>
      </c>
      <c r="B290" s="320"/>
      <c r="C290" s="391"/>
      <c r="D290" s="392"/>
      <c r="E290" s="316"/>
      <c r="F290" s="316"/>
      <c r="G290" s="321"/>
      <c r="H290" s="316"/>
      <c r="I290" s="322"/>
      <c r="J290" s="316"/>
      <c r="K290" s="317"/>
      <c r="L290" s="320"/>
      <c r="M290" s="323"/>
      <c r="N290" s="324"/>
      <c r="O290" s="130" t="e">
        <f t="shared" si="4"/>
        <v>#DIV/0!</v>
      </c>
    </row>
    <row r="291" spans="1:15" ht="50.1" hidden="1" customHeight="1" x14ac:dyDescent="0.25">
      <c r="A291" s="133" t="s">
        <v>437</v>
      </c>
      <c r="B291" s="320"/>
      <c r="C291" s="391"/>
      <c r="D291" s="392"/>
      <c r="E291" s="316"/>
      <c r="F291" s="316"/>
      <c r="G291" s="321"/>
      <c r="H291" s="316"/>
      <c r="I291" s="322"/>
      <c r="J291" s="316"/>
      <c r="K291" s="317"/>
      <c r="L291" s="320"/>
      <c r="M291" s="323"/>
      <c r="N291" s="324"/>
      <c r="O291" s="130" t="e">
        <f t="shared" si="4"/>
        <v>#DIV/0!</v>
      </c>
    </row>
    <row r="292" spans="1:15" ht="50.1" hidden="1" customHeight="1" x14ac:dyDescent="0.25">
      <c r="A292" s="133" t="s">
        <v>438</v>
      </c>
      <c r="B292" s="320"/>
      <c r="C292" s="391"/>
      <c r="D292" s="392"/>
      <c r="E292" s="316"/>
      <c r="F292" s="316"/>
      <c r="G292" s="321"/>
      <c r="H292" s="316"/>
      <c r="I292" s="322"/>
      <c r="J292" s="316"/>
      <c r="K292" s="317"/>
      <c r="L292" s="320"/>
      <c r="M292" s="323"/>
      <c r="N292" s="324"/>
      <c r="O292" s="130" t="e">
        <f t="shared" si="4"/>
        <v>#DIV/0!</v>
      </c>
    </row>
    <row r="293" spans="1:15" ht="50.1" hidden="1" customHeight="1" x14ac:dyDescent="0.25">
      <c r="A293" s="134" t="s">
        <v>439</v>
      </c>
      <c r="B293" s="320"/>
      <c r="C293" s="391"/>
      <c r="D293" s="392"/>
      <c r="E293" s="316"/>
      <c r="F293" s="316"/>
      <c r="G293" s="321"/>
      <c r="H293" s="316"/>
      <c r="I293" s="322"/>
      <c r="J293" s="316"/>
      <c r="K293" s="317"/>
      <c r="L293" s="320"/>
      <c r="M293" s="323"/>
      <c r="N293" s="324"/>
      <c r="O293" s="130" t="e">
        <f t="shared" si="4"/>
        <v>#DIV/0!</v>
      </c>
    </row>
    <row r="294" spans="1:15" ht="50.1" hidden="1" customHeight="1" x14ac:dyDescent="0.25">
      <c r="A294" s="133" t="s">
        <v>440</v>
      </c>
      <c r="B294" s="320"/>
      <c r="C294" s="391"/>
      <c r="D294" s="392"/>
      <c r="E294" s="316"/>
      <c r="F294" s="316"/>
      <c r="G294" s="321"/>
      <c r="H294" s="316"/>
      <c r="I294" s="322"/>
      <c r="J294" s="316"/>
      <c r="K294" s="317"/>
      <c r="L294" s="320"/>
      <c r="M294" s="323"/>
      <c r="N294" s="324"/>
      <c r="O294" s="130" t="e">
        <f t="shared" si="4"/>
        <v>#DIV/0!</v>
      </c>
    </row>
    <row r="295" spans="1:15" ht="50.1" hidden="1" customHeight="1" x14ac:dyDescent="0.25">
      <c r="A295" s="133" t="s">
        <v>441</v>
      </c>
      <c r="B295" s="320"/>
      <c r="C295" s="391"/>
      <c r="D295" s="392"/>
      <c r="E295" s="316"/>
      <c r="F295" s="316"/>
      <c r="G295" s="321"/>
      <c r="H295" s="316"/>
      <c r="I295" s="322"/>
      <c r="J295" s="316"/>
      <c r="K295" s="317"/>
      <c r="L295" s="320"/>
      <c r="M295" s="323"/>
      <c r="N295" s="324"/>
      <c r="O295" s="130" t="e">
        <f t="shared" si="4"/>
        <v>#DIV/0!</v>
      </c>
    </row>
    <row r="296" spans="1:15" ht="50.1" hidden="1" customHeight="1" x14ac:dyDescent="0.25">
      <c r="A296" s="134" t="s">
        <v>442</v>
      </c>
      <c r="B296" s="320"/>
      <c r="C296" s="391"/>
      <c r="D296" s="392"/>
      <c r="E296" s="316"/>
      <c r="F296" s="316"/>
      <c r="G296" s="321"/>
      <c r="H296" s="316"/>
      <c r="I296" s="322"/>
      <c r="J296" s="316"/>
      <c r="K296" s="317"/>
      <c r="L296" s="320"/>
      <c r="M296" s="323"/>
      <c r="N296" s="324"/>
      <c r="O296" s="130" t="e">
        <f t="shared" si="4"/>
        <v>#DIV/0!</v>
      </c>
    </row>
    <row r="297" spans="1:15" ht="50.1" hidden="1" customHeight="1" x14ac:dyDescent="0.25">
      <c r="A297" s="133" t="s">
        <v>443</v>
      </c>
      <c r="B297" s="320"/>
      <c r="C297" s="391"/>
      <c r="D297" s="392"/>
      <c r="E297" s="316"/>
      <c r="F297" s="316"/>
      <c r="G297" s="321"/>
      <c r="H297" s="316"/>
      <c r="I297" s="322"/>
      <c r="J297" s="316"/>
      <c r="K297" s="317"/>
      <c r="L297" s="320"/>
      <c r="M297" s="323"/>
      <c r="N297" s="324"/>
      <c r="O297" s="130" t="e">
        <f t="shared" si="4"/>
        <v>#DIV/0!</v>
      </c>
    </row>
    <row r="298" spans="1:15" ht="50.1" hidden="1" customHeight="1" x14ac:dyDescent="0.25">
      <c r="A298" s="133" t="s">
        <v>444</v>
      </c>
      <c r="B298" s="320"/>
      <c r="C298" s="391"/>
      <c r="D298" s="392"/>
      <c r="E298" s="316"/>
      <c r="F298" s="316"/>
      <c r="G298" s="321"/>
      <c r="H298" s="316"/>
      <c r="I298" s="322"/>
      <c r="J298" s="316"/>
      <c r="K298" s="317"/>
      <c r="L298" s="320"/>
      <c r="M298" s="323"/>
      <c r="N298" s="324"/>
      <c r="O298" s="130" t="e">
        <f t="shared" si="4"/>
        <v>#DIV/0!</v>
      </c>
    </row>
    <row r="299" spans="1:15" ht="50.1" hidden="1" customHeight="1" x14ac:dyDescent="0.25">
      <c r="A299" s="134" t="s">
        <v>445</v>
      </c>
      <c r="B299" s="320"/>
      <c r="C299" s="391"/>
      <c r="D299" s="392"/>
      <c r="E299" s="316"/>
      <c r="F299" s="316"/>
      <c r="G299" s="321"/>
      <c r="H299" s="316"/>
      <c r="I299" s="322"/>
      <c r="J299" s="316"/>
      <c r="K299" s="317"/>
      <c r="L299" s="320"/>
      <c r="M299" s="323"/>
      <c r="N299" s="324"/>
      <c r="O299" s="130" t="e">
        <f t="shared" si="4"/>
        <v>#DIV/0!</v>
      </c>
    </row>
    <row r="300" spans="1:15" ht="50.1" hidden="1" customHeight="1" x14ac:dyDescent="0.25">
      <c r="A300" s="133" t="s">
        <v>446</v>
      </c>
      <c r="B300" s="320"/>
      <c r="C300" s="391"/>
      <c r="D300" s="392"/>
      <c r="E300" s="316"/>
      <c r="F300" s="316"/>
      <c r="G300" s="321"/>
      <c r="H300" s="316"/>
      <c r="I300" s="322"/>
      <c r="J300" s="316"/>
      <c r="K300" s="317"/>
      <c r="L300" s="320"/>
      <c r="M300" s="323"/>
      <c r="N300" s="324"/>
      <c r="O300" s="130" t="e">
        <f t="shared" si="4"/>
        <v>#DIV/0!</v>
      </c>
    </row>
    <row r="301" spans="1:15" ht="50.1" hidden="1" customHeight="1" x14ac:dyDescent="0.25">
      <c r="A301" s="133" t="s">
        <v>451</v>
      </c>
      <c r="B301" s="320"/>
      <c r="C301" s="391"/>
      <c r="D301" s="392"/>
      <c r="E301" s="316"/>
      <c r="F301" s="316"/>
      <c r="G301" s="321"/>
      <c r="H301" s="316"/>
      <c r="I301" s="322"/>
      <c r="J301" s="316"/>
      <c r="K301" s="317"/>
      <c r="L301" s="320"/>
      <c r="M301" s="323"/>
      <c r="N301" s="324"/>
      <c r="O301" s="130" t="e">
        <f t="shared" si="4"/>
        <v>#DIV/0!</v>
      </c>
    </row>
    <row r="302" spans="1:15" ht="49.5" hidden="1" customHeight="1" x14ac:dyDescent="0.25">
      <c r="A302" s="133" t="s">
        <v>452</v>
      </c>
      <c r="B302" s="320"/>
      <c r="C302" s="391"/>
      <c r="D302" s="392"/>
      <c r="E302" s="316"/>
      <c r="F302" s="316"/>
      <c r="G302" s="321"/>
      <c r="H302" s="316"/>
      <c r="I302" s="322"/>
      <c r="J302" s="316"/>
      <c r="K302" s="317"/>
      <c r="L302" s="320"/>
      <c r="M302" s="323"/>
      <c r="N302" s="324"/>
      <c r="O302" s="130" t="e">
        <f t="shared" si="4"/>
        <v>#DIV/0!</v>
      </c>
    </row>
    <row r="303" spans="1:15" ht="50.1" hidden="1" customHeight="1" x14ac:dyDescent="0.25">
      <c r="A303" s="134" t="s">
        <v>453</v>
      </c>
      <c r="B303" s="320"/>
      <c r="C303" s="391"/>
      <c r="D303" s="392"/>
      <c r="E303" s="316"/>
      <c r="F303" s="316"/>
      <c r="G303" s="321"/>
      <c r="H303" s="316"/>
      <c r="I303" s="322"/>
      <c r="J303" s="316"/>
      <c r="K303" s="317"/>
      <c r="L303" s="320"/>
      <c r="M303" s="323"/>
      <c r="N303" s="324"/>
      <c r="O303" s="130" t="e">
        <f t="shared" si="4"/>
        <v>#DIV/0!</v>
      </c>
    </row>
    <row r="304" spans="1:15" ht="50.1" hidden="1" customHeight="1" x14ac:dyDescent="0.25">
      <c r="A304" s="133" t="s">
        <v>454</v>
      </c>
      <c r="B304" s="320"/>
      <c r="C304" s="391"/>
      <c r="D304" s="392"/>
      <c r="E304" s="316"/>
      <c r="F304" s="316"/>
      <c r="G304" s="321"/>
      <c r="H304" s="316"/>
      <c r="I304" s="322"/>
      <c r="J304" s="316"/>
      <c r="K304" s="317"/>
      <c r="L304" s="320"/>
      <c r="M304" s="323"/>
      <c r="N304" s="324"/>
      <c r="O304" s="130" t="e">
        <f t="shared" si="4"/>
        <v>#DIV/0!</v>
      </c>
    </row>
    <row r="305" spans="1:16" ht="49.5" hidden="1" customHeight="1" x14ac:dyDescent="0.25">
      <c r="A305" s="133" t="s">
        <v>455</v>
      </c>
      <c r="B305" s="320"/>
      <c r="C305" s="391"/>
      <c r="D305" s="392"/>
      <c r="E305" s="316"/>
      <c r="F305" s="316"/>
      <c r="G305" s="321"/>
      <c r="H305" s="316"/>
      <c r="I305" s="322"/>
      <c r="J305" s="316"/>
      <c r="K305" s="317"/>
      <c r="L305" s="320"/>
      <c r="M305" s="323"/>
      <c r="N305" s="324"/>
      <c r="O305" s="130" t="e">
        <f t="shared" si="4"/>
        <v>#DIV/0!</v>
      </c>
    </row>
    <row r="306" spans="1:16" ht="50.1" hidden="1" customHeight="1" x14ac:dyDescent="0.25">
      <c r="A306" s="133" t="s">
        <v>456</v>
      </c>
      <c r="B306" s="320"/>
      <c r="C306" s="391"/>
      <c r="D306" s="392"/>
      <c r="E306" s="316"/>
      <c r="F306" s="316"/>
      <c r="G306" s="321"/>
      <c r="H306" s="316"/>
      <c r="I306" s="322"/>
      <c r="J306" s="316"/>
      <c r="K306" s="317"/>
      <c r="L306" s="320"/>
      <c r="M306" s="323"/>
      <c r="N306" s="324"/>
      <c r="O306" s="130" t="e">
        <f t="shared" si="4"/>
        <v>#DIV/0!</v>
      </c>
    </row>
    <row r="307" spans="1:16" ht="49.5" hidden="1" customHeight="1" x14ac:dyDescent="0.25">
      <c r="A307" s="134" t="s">
        <v>457</v>
      </c>
      <c r="B307" s="320"/>
      <c r="C307" s="391"/>
      <c r="D307" s="392"/>
      <c r="E307" s="316"/>
      <c r="F307" s="316"/>
      <c r="G307" s="321"/>
      <c r="H307" s="316"/>
      <c r="I307" s="322"/>
      <c r="J307" s="316"/>
      <c r="K307" s="317"/>
      <c r="L307" s="320"/>
      <c r="M307" s="323"/>
      <c r="N307" s="324"/>
      <c r="O307" s="130" t="e">
        <f t="shared" si="4"/>
        <v>#DIV/0!</v>
      </c>
    </row>
    <row r="308" spans="1:16" ht="50.1" customHeight="1" x14ac:dyDescent="0.25">
      <c r="A308" s="133" t="s">
        <v>458</v>
      </c>
      <c r="B308" s="320"/>
      <c r="C308" s="391"/>
      <c r="D308" s="392"/>
      <c r="E308" s="316"/>
      <c r="F308" s="316"/>
      <c r="G308" s="321"/>
      <c r="H308" s="316"/>
      <c r="I308" s="322"/>
      <c r="J308" s="316"/>
      <c r="K308" s="317"/>
      <c r="L308" s="320"/>
      <c r="M308" s="323"/>
      <c r="N308" s="324"/>
      <c r="O308" s="130" t="e">
        <f t="shared" si="4"/>
        <v>#DIV/0!</v>
      </c>
    </row>
    <row r="309" spans="1:16" ht="50.1" customHeight="1" x14ac:dyDescent="0.25">
      <c r="A309" s="388" t="s">
        <v>54</v>
      </c>
      <c r="B309" s="389"/>
      <c r="C309" s="389"/>
      <c r="D309" s="389"/>
      <c r="E309" s="389"/>
      <c r="F309" s="389"/>
      <c r="G309" s="389"/>
      <c r="H309" s="389"/>
      <c r="I309" s="389"/>
      <c r="J309" s="389"/>
      <c r="K309" s="389"/>
      <c r="L309" s="390"/>
      <c r="M309" s="131">
        <f>SUM(M9:M308)</f>
        <v>0</v>
      </c>
      <c r="N309" s="131">
        <f>SUM(N9:N308)</f>
        <v>0</v>
      </c>
      <c r="O309" s="25"/>
    </row>
    <row r="310" spans="1:16" ht="50.1" customHeight="1" x14ac:dyDescent="0.25">
      <c r="A310" s="157"/>
      <c r="B310" s="158"/>
      <c r="C310" s="158"/>
      <c r="D310" s="158"/>
      <c r="E310" s="158"/>
      <c r="F310" s="158"/>
      <c r="G310" s="158"/>
      <c r="H310" s="158"/>
      <c r="I310" s="389" t="s">
        <v>562</v>
      </c>
      <c r="J310" s="389"/>
      <c r="K310" s="389"/>
      <c r="L310" s="390"/>
      <c r="M310" s="131">
        <f>SUMIF(H9:H308,"141019030",M9:M308)</f>
        <v>0</v>
      </c>
      <c r="N310" s="131">
        <f>SUMIF(H9:H308,"141019030",N9:N308)</f>
        <v>0</v>
      </c>
      <c r="O310" s="25"/>
    </row>
    <row r="311" spans="1:16" ht="50.1" customHeight="1" x14ac:dyDescent="0.25">
      <c r="A311" s="157"/>
      <c r="B311" s="158"/>
      <c r="C311" s="158"/>
      <c r="D311" s="158"/>
      <c r="E311" s="158"/>
      <c r="F311" s="158"/>
      <c r="G311" s="158"/>
      <c r="H311" s="158"/>
      <c r="I311" s="389" t="s">
        <v>563</v>
      </c>
      <c r="J311" s="389"/>
      <c r="K311" s="389"/>
      <c r="L311" s="390"/>
      <c r="M311" s="131">
        <f>SUMIF(H9:H308,"241019030",M9:M308)</f>
        <v>0</v>
      </c>
      <c r="N311" s="131">
        <f>SUMIF(H9:H308,"241019030",N9:N308)</f>
        <v>0</v>
      </c>
      <c r="O311" s="25"/>
    </row>
    <row r="312" spans="1:16" ht="50.1" customHeight="1" x14ac:dyDescent="0.25">
      <c r="A312" s="388" t="s">
        <v>564</v>
      </c>
      <c r="B312" s="389"/>
      <c r="C312" s="389"/>
      <c r="D312" s="389"/>
      <c r="E312" s="389"/>
      <c r="F312" s="389"/>
      <c r="G312" s="389"/>
      <c r="H312" s="389"/>
      <c r="I312" s="389"/>
      <c r="J312" s="389"/>
      <c r="K312" s="389"/>
      <c r="L312" s="390"/>
      <c r="M312" s="325">
        <v>0</v>
      </c>
      <c r="N312" s="325">
        <v>0</v>
      </c>
      <c r="O312" s="25"/>
    </row>
    <row r="313" spans="1:16" ht="50.1" customHeight="1" x14ac:dyDescent="0.25">
      <c r="A313" s="388" t="s">
        <v>565</v>
      </c>
      <c r="B313" s="389"/>
      <c r="C313" s="389"/>
      <c r="D313" s="389"/>
      <c r="E313" s="389"/>
      <c r="F313" s="389"/>
      <c r="G313" s="389"/>
      <c r="H313" s="389"/>
      <c r="I313" s="389"/>
      <c r="J313" s="389"/>
      <c r="K313" s="389"/>
      <c r="L313" s="390"/>
      <c r="M313" s="325">
        <v>0</v>
      </c>
      <c r="N313" s="325">
        <v>0</v>
      </c>
      <c r="O313" s="25"/>
    </row>
    <row r="314" spans="1:16" ht="50.1" customHeight="1" x14ac:dyDescent="0.25">
      <c r="A314" s="393" t="s">
        <v>566</v>
      </c>
      <c r="B314" s="394"/>
      <c r="C314" s="394"/>
      <c r="D314" s="394"/>
      <c r="E314" s="394"/>
      <c r="F314" s="394"/>
      <c r="G314" s="394"/>
      <c r="H314" s="394"/>
      <c r="I314" s="394"/>
      <c r="J314" s="394"/>
      <c r="K314" s="394"/>
      <c r="L314" s="395"/>
      <c r="M314" s="326">
        <f>ROUNDUP((M310-M312),0)</f>
        <v>0</v>
      </c>
      <c r="N314" s="326">
        <f>ROUNDUP((N310-N312),0)</f>
        <v>0</v>
      </c>
      <c r="O314" s="25"/>
    </row>
    <row r="315" spans="1:16" ht="50.1" customHeight="1" x14ac:dyDescent="0.25">
      <c r="A315" s="393" t="s">
        <v>567</v>
      </c>
      <c r="B315" s="394"/>
      <c r="C315" s="394"/>
      <c r="D315" s="394"/>
      <c r="E315" s="394"/>
      <c r="F315" s="394"/>
      <c r="G315" s="394"/>
      <c r="H315" s="394"/>
      <c r="I315" s="394"/>
      <c r="J315" s="394"/>
      <c r="K315" s="394"/>
      <c r="L315" s="395"/>
      <c r="M315" s="326">
        <f>ROUNDUP((M311-M313),0)</f>
        <v>0</v>
      </c>
      <c r="N315" s="326">
        <f>ROUNDUP((N311-N313),0)</f>
        <v>0</v>
      </c>
      <c r="O315" s="25"/>
    </row>
    <row r="316" spans="1:16" ht="50.1" customHeight="1" x14ac:dyDescent="0.25">
      <c r="A316" s="388" t="s">
        <v>465</v>
      </c>
      <c r="B316" s="389"/>
      <c r="C316" s="389"/>
      <c r="D316" s="389"/>
      <c r="E316" s="389"/>
      <c r="F316" s="389"/>
      <c r="G316" s="389"/>
      <c r="H316" s="389"/>
      <c r="I316" s="389"/>
      <c r="J316" s="389"/>
      <c r="K316" s="389"/>
      <c r="L316" s="390"/>
      <c r="M316" s="131">
        <f>SUM(M314:M315)</f>
        <v>0</v>
      </c>
      <c r="N316" s="131">
        <f>SUM(N314:N315)</f>
        <v>0</v>
      </c>
      <c r="O316" s="25"/>
    </row>
    <row r="317" spans="1:16" ht="33" x14ac:dyDescent="0.25">
      <c r="A317" s="65" t="s">
        <v>98</v>
      </c>
      <c r="M317" s="141"/>
      <c r="N317" s="141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6" t="s">
        <v>613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9" t="s">
        <v>53</v>
      </c>
      <c r="B323" s="399"/>
      <c r="C323" s="400"/>
      <c r="D323" s="400"/>
      <c r="E323" s="27"/>
      <c r="F323" s="27"/>
      <c r="G323" s="27"/>
      <c r="H323" s="27"/>
      <c r="M323" s="403"/>
      <c r="N323" s="403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7" t="s">
        <v>23</v>
      </c>
      <c r="N324" s="397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7" t="s">
        <v>24</v>
      </c>
      <c r="N325" s="397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59"/>
      <c r="O326" s="159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8"/>
      <c r="O327" s="398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1541" priority="379" operator="lessThan">
      <formula>0</formula>
    </cfRule>
    <cfRule type="cellIs" dxfId="1540" priority="380" operator="lessThan">
      <formula>0</formula>
    </cfRule>
    <cfRule type="containsErrors" dxfId="1539" priority="381">
      <formula>ISERROR(O9)</formula>
    </cfRule>
  </conditionalFormatting>
  <conditionalFormatting sqref="O33:O37 O48">
    <cfRule type="cellIs" dxfId="1538" priority="376" operator="lessThan">
      <formula>0</formula>
    </cfRule>
    <cfRule type="cellIs" dxfId="1537" priority="377" operator="lessThan">
      <formula>0</formula>
    </cfRule>
    <cfRule type="containsErrors" dxfId="1536" priority="378">
      <formula>ISERROR(O33)</formula>
    </cfRule>
  </conditionalFormatting>
  <conditionalFormatting sqref="O27:O30">
    <cfRule type="cellIs" dxfId="1535" priority="373" operator="lessThan">
      <formula>0</formula>
    </cfRule>
    <cfRule type="cellIs" dxfId="1534" priority="374" operator="lessThan">
      <formula>0</formula>
    </cfRule>
    <cfRule type="containsErrors" dxfId="1533" priority="375">
      <formula>ISERROR(O27)</formula>
    </cfRule>
  </conditionalFormatting>
  <conditionalFormatting sqref="O31:O32">
    <cfRule type="cellIs" dxfId="1532" priority="370" operator="lessThan">
      <formula>0</formula>
    </cfRule>
    <cfRule type="cellIs" dxfId="1531" priority="371" operator="lessThan">
      <formula>0</formula>
    </cfRule>
    <cfRule type="containsErrors" dxfId="1530" priority="372">
      <formula>ISERROR(O31)</formula>
    </cfRule>
  </conditionalFormatting>
  <conditionalFormatting sqref="O44:O47">
    <cfRule type="cellIs" dxfId="1529" priority="367" operator="lessThan">
      <formula>0</formula>
    </cfRule>
    <cfRule type="cellIs" dxfId="1528" priority="368" operator="lessThan">
      <formula>0</formula>
    </cfRule>
    <cfRule type="containsErrors" dxfId="1527" priority="369">
      <formula>ISERROR(O44)</formula>
    </cfRule>
  </conditionalFormatting>
  <conditionalFormatting sqref="O38:O41">
    <cfRule type="cellIs" dxfId="1526" priority="364" operator="lessThan">
      <formula>0</formula>
    </cfRule>
    <cfRule type="cellIs" dxfId="1525" priority="365" operator="lessThan">
      <formula>0</formula>
    </cfRule>
    <cfRule type="containsErrors" dxfId="1524" priority="366">
      <formula>ISERROR(O38)</formula>
    </cfRule>
  </conditionalFormatting>
  <conditionalFormatting sqref="O42:O43">
    <cfRule type="cellIs" dxfId="1523" priority="361" operator="lessThan">
      <formula>0</formula>
    </cfRule>
    <cfRule type="cellIs" dxfId="1522" priority="362" operator="lessThan">
      <formula>0</formula>
    </cfRule>
    <cfRule type="containsErrors" dxfId="1521" priority="363">
      <formula>ISERROR(O42)</formula>
    </cfRule>
  </conditionalFormatting>
  <conditionalFormatting sqref="O59">
    <cfRule type="cellIs" dxfId="1520" priority="358" operator="lessThan">
      <formula>0</formula>
    </cfRule>
    <cfRule type="cellIs" dxfId="1519" priority="359" operator="lessThan">
      <formula>0</formula>
    </cfRule>
    <cfRule type="containsErrors" dxfId="1518" priority="360">
      <formula>ISERROR(O59)</formula>
    </cfRule>
  </conditionalFormatting>
  <conditionalFormatting sqref="O55:O58">
    <cfRule type="cellIs" dxfId="1517" priority="355" operator="lessThan">
      <formula>0</formula>
    </cfRule>
    <cfRule type="cellIs" dxfId="1516" priority="356" operator="lessThan">
      <formula>0</formula>
    </cfRule>
    <cfRule type="containsErrors" dxfId="1515" priority="357">
      <formula>ISERROR(O55)</formula>
    </cfRule>
  </conditionalFormatting>
  <conditionalFormatting sqref="O49:O52">
    <cfRule type="cellIs" dxfId="1514" priority="352" operator="lessThan">
      <formula>0</formula>
    </cfRule>
    <cfRule type="cellIs" dxfId="1513" priority="353" operator="lessThan">
      <formula>0</formula>
    </cfRule>
    <cfRule type="containsErrors" dxfId="1512" priority="354">
      <formula>ISERROR(O49)</formula>
    </cfRule>
  </conditionalFormatting>
  <conditionalFormatting sqref="O53:O54">
    <cfRule type="cellIs" dxfId="1511" priority="349" operator="lessThan">
      <formula>0</formula>
    </cfRule>
    <cfRule type="cellIs" dxfId="1510" priority="350" operator="lessThan">
      <formula>0</formula>
    </cfRule>
    <cfRule type="containsErrors" dxfId="1509" priority="351">
      <formula>ISERROR(O53)</formula>
    </cfRule>
  </conditionalFormatting>
  <conditionalFormatting sqref="O70">
    <cfRule type="cellIs" dxfId="1508" priority="346" operator="lessThan">
      <formula>0</formula>
    </cfRule>
    <cfRule type="cellIs" dxfId="1507" priority="347" operator="lessThan">
      <formula>0</formula>
    </cfRule>
    <cfRule type="containsErrors" dxfId="1506" priority="348">
      <formula>ISERROR(O70)</formula>
    </cfRule>
  </conditionalFormatting>
  <conditionalFormatting sqref="O66:O69">
    <cfRule type="cellIs" dxfId="1505" priority="343" operator="lessThan">
      <formula>0</formula>
    </cfRule>
    <cfRule type="cellIs" dxfId="1504" priority="344" operator="lessThan">
      <formula>0</formula>
    </cfRule>
    <cfRule type="containsErrors" dxfId="1503" priority="345">
      <formula>ISERROR(O66)</formula>
    </cfRule>
  </conditionalFormatting>
  <conditionalFormatting sqref="O60:O63">
    <cfRule type="cellIs" dxfId="1502" priority="340" operator="lessThan">
      <formula>0</formula>
    </cfRule>
    <cfRule type="cellIs" dxfId="1501" priority="341" operator="lessThan">
      <formula>0</formula>
    </cfRule>
    <cfRule type="containsErrors" dxfId="1500" priority="342">
      <formula>ISERROR(O60)</formula>
    </cfRule>
  </conditionalFormatting>
  <conditionalFormatting sqref="O102">
    <cfRule type="cellIs" dxfId="1499" priority="322" operator="lessThan">
      <formula>0</formula>
    </cfRule>
    <cfRule type="cellIs" dxfId="1498" priority="323" operator="lessThan">
      <formula>0</formula>
    </cfRule>
    <cfRule type="containsErrors" dxfId="1497" priority="324">
      <formula>ISERROR(O102)</formula>
    </cfRule>
  </conditionalFormatting>
  <conditionalFormatting sqref="O64:O65">
    <cfRule type="cellIs" dxfId="1496" priority="337" operator="lessThan">
      <formula>0</formula>
    </cfRule>
    <cfRule type="cellIs" dxfId="1495" priority="338" operator="lessThan">
      <formula>0</formula>
    </cfRule>
    <cfRule type="containsErrors" dxfId="1494" priority="339">
      <formula>ISERROR(O64)</formula>
    </cfRule>
  </conditionalFormatting>
  <conditionalFormatting sqref="O98:O101">
    <cfRule type="cellIs" dxfId="1493" priority="319" operator="lessThan">
      <formula>0</formula>
    </cfRule>
    <cfRule type="cellIs" dxfId="1492" priority="320" operator="lessThan">
      <formula>0</formula>
    </cfRule>
    <cfRule type="containsErrors" dxfId="1491" priority="321">
      <formula>ISERROR(O98)</formula>
    </cfRule>
  </conditionalFormatting>
  <conditionalFormatting sqref="O81">
    <cfRule type="cellIs" dxfId="1490" priority="334" operator="lessThan">
      <formula>0</formula>
    </cfRule>
    <cfRule type="cellIs" dxfId="1489" priority="335" operator="lessThan">
      <formula>0</formula>
    </cfRule>
    <cfRule type="containsErrors" dxfId="1488" priority="336">
      <formula>ISERROR(O81)</formula>
    </cfRule>
  </conditionalFormatting>
  <conditionalFormatting sqref="O77:O80">
    <cfRule type="cellIs" dxfId="1487" priority="331" operator="lessThan">
      <formula>0</formula>
    </cfRule>
    <cfRule type="cellIs" dxfId="1486" priority="332" operator="lessThan">
      <formula>0</formula>
    </cfRule>
    <cfRule type="containsErrors" dxfId="1485" priority="333">
      <formula>ISERROR(O77)</formula>
    </cfRule>
  </conditionalFormatting>
  <conditionalFormatting sqref="O86 O97">
    <cfRule type="cellIs" dxfId="1484" priority="313" operator="lessThan">
      <formula>0</formula>
    </cfRule>
    <cfRule type="cellIs" dxfId="1483" priority="314" operator="lessThan">
      <formula>0</formula>
    </cfRule>
    <cfRule type="containsErrors" dxfId="1482" priority="315">
      <formula>ISERROR(O86)</formula>
    </cfRule>
  </conditionalFormatting>
  <conditionalFormatting sqref="O82:O85">
    <cfRule type="cellIs" dxfId="1481" priority="316" operator="lessThan">
      <formula>0</formula>
    </cfRule>
    <cfRule type="cellIs" dxfId="1480" priority="317" operator="lessThan">
      <formula>0</formula>
    </cfRule>
    <cfRule type="containsErrors" dxfId="1479" priority="318">
      <formula>ISERROR(O82)</formula>
    </cfRule>
  </conditionalFormatting>
  <conditionalFormatting sqref="O75:O76">
    <cfRule type="cellIs" dxfId="1478" priority="325" operator="lessThan">
      <formula>0</formula>
    </cfRule>
    <cfRule type="cellIs" dxfId="1477" priority="326" operator="lessThan">
      <formula>0</formula>
    </cfRule>
    <cfRule type="containsErrors" dxfId="1476" priority="327">
      <formula>ISERROR(O75)</formula>
    </cfRule>
  </conditionalFormatting>
  <conditionalFormatting sqref="O71:O74">
    <cfRule type="cellIs" dxfId="1475" priority="328" operator="lessThan">
      <formula>0</formula>
    </cfRule>
    <cfRule type="cellIs" dxfId="1474" priority="329" operator="lessThan">
      <formula>0</formula>
    </cfRule>
    <cfRule type="containsErrors" dxfId="1473" priority="330">
      <formula>ISERROR(O71)</formula>
    </cfRule>
  </conditionalFormatting>
  <conditionalFormatting sqref="O117:O118">
    <cfRule type="cellIs" dxfId="1472" priority="301" operator="lessThan">
      <formula>0</formula>
    </cfRule>
    <cfRule type="cellIs" dxfId="1471" priority="302" operator="lessThan">
      <formula>0</formula>
    </cfRule>
    <cfRule type="containsErrors" dxfId="1470" priority="303">
      <formula>ISERROR(O117)</formula>
    </cfRule>
  </conditionalFormatting>
  <conditionalFormatting sqref="O144">
    <cfRule type="cellIs" dxfId="1469" priority="298" operator="lessThan">
      <formula>0</formula>
    </cfRule>
    <cfRule type="cellIs" dxfId="1468" priority="299" operator="lessThan">
      <formula>0</formula>
    </cfRule>
    <cfRule type="containsErrors" dxfId="1467" priority="300">
      <formula>ISERROR(O144)</formula>
    </cfRule>
  </conditionalFormatting>
  <conditionalFormatting sqref="O123">
    <cfRule type="cellIs" dxfId="1466" priority="310" operator="lessThan">
      <formula>0</formula>
    </cfRule>
    <cfRule type="cellIs" dxfId="1465" priority="311" operator="lessThan">
      <formula>0</formula>
    </cfRule>
    <cfRule type="containsErrors" dxfId="1464" priority="312">
      <formula>ISERROR(O123)</formula>
    </cfRule>
  </conditionalFormatting>
  <conditionalFormatting sqref="O119:O122">
    <cfRule type="cellIs" dxfId="1463" priority="307" operator="lessThan">
      <formula>0</formula>
    </cfRule>
    <cfRule type="cellIs" dxfId="1462" priority="308" operator="lessThan">
      <formula>0</formula>
    </cfRule>
    <cfRule type="containsErrors" dxfId="1461" priority="309">
      <formula>ISERROR(O119)</formula>
    </cfRule>
  </conditionalFormatting>
  <conditionalFormatting sqref="O165">
    <cfRule type="cellIs" dxfId="1460" priority="286" operator="lessThan">
      <formula>0</formula>
    </cfRule>
    <cfRule type="cellIs" dxfId="1459" priority="287" operator="lessThan">
      <formula>0</formula>
    </cfRule>
    <cfRule type="containsErrors" dxfId="1458" priority="288">
      <formula>ISERROR(O165)</formula>
    </cfRule>
  </conditionalFormatting>
  <conditionalFormatting sqref="O140:O143">
    <cfRule type="cellIs" dxfId="1457" priority="295" operator="lessThan">
      <formula>0</formula>
    </cfRule>
    <cfRule type="cellIs" dxfId="1456" priority="296" operator="lessThan">
      <formula>0</formula>
    </cfRule>
    <cfRule type="containsErrors" dxfId="1455" priority="297">
      <formula>ISERROR(O140)</formula>
    </cfRule>
  </conditionalFormatting>
  <conditionalFormatting sqref="O124:O127">
    <cfRule type="cellIs" dxfId="1454" priority="292" operator="lessThan">
      <formula>0</formula>
    </cfRule>
    <cfRule type="cellIs" dxfId="1453" priority="293" operator="lessThan">
      <formula>0</formula>
    </cfRule>
    <cfRule type="containsErrors" dxfId="1452" priority="294">
      <formula>ISERROR(O124)</formula>
    </cfRule>
  </conditionalFormatting>
  <conditionalFormatting sqref="O103:O106">
    <cfRule type="cellIs" dxfId="1451" priority="304" operator="lessThan">
      <formula>0</formula>
    </cfRule>
    <cfRule type="cellIs" dxfId="1450" priority="305" operator="lessThan">
      <formula>0</formula>
    </cfRule>
    <cfRule type="containsErrors" dxfId="1449" priority="306">
      <formula>ISERROR(O103)</formula>
    </cfRule>
  </conditionalFormatting>
  <conditionalFormatting sqref="O182:O185">
    <cfRule type="cellIs" dxfId="1448" priority="271" operator="lessThan">
      <formula>0</formula>
    </cfRule>
    <cfRule type="cellIs" dxfId="1447" priority="272" operator="lessThan">
      <formula>0</formula>
    </cfRule>
    <cfRule type="containsErrors" dxfId="1446" priority="273">
      <formula>ISERROR(O182)</formula>
    </cfRule>
  </conditionalFormatting>
  <conditionalFormatting sqref="O161:O164">
    <cfRule type="cellIs" dxfId="1445" priority="283" operator="lessThan">
      <formula>0</formula>
    </cfRule>
    <cfRule type="cellIs" dxfId="1444" priority="284" operator="lessThan">
      <formula>0</formula>
    </cfRule>
    <cfRule type="containsErrors" dxfId="1443" priority="285">
      <formula>ISERROR(O161)</formula>
    </cfRule>
  </conditionalFormatting>
  <conditionalFormatting sqref="O145:O148">
    <cfRule type="cellIs" dxfId="1442" priority="280" operator="lessThan">
      <formula>0</formula>
    </cfRule>
    <cfRule type="cellIs" dxfId="1441" priority="281" operator="lessThan">
      <formula>0</formula>
    </cfRule>
    <cfRule type="containsErrors" dxfId="1440" priority="282">
      <formula>ISERROR(O145)</formula>
    </cfRule>
  </conditionalFormatting>
  <conditionalFormatting sqref="O149 O160">
    <cfRule type="cellIs" dxfId="1439" priority="277" operator="lessThan">
      <formula>0</formula>
    </cfRule>
    <cfRule type="cellIs" dxfId="1438" priority="278" operator="lessThan">
      <formula>0</formula>
    </cfRule>
    <cfRule type="containsErrors" dxfId="1437" priority="279">
      <formula>ISERROR(O149)</formula>
    </cfRule>
  </conditionalFormatting>
  <conditionalFormatting sqref="O128:O129">
    <cfRule type="cellIs" dxfId="1436" priority="289" operator="lessThan">
      <formula>0</formula>
    </cfRule>
    <cfRule type="cellIs" dxfId="1435" priority="290" operator="lessThan">
      <formula>0</formula>
    </cfRule>
    <cfRule type="containsErrors" dxfId="1434" priority="291">
      <formula>ISERROR(O128)</formula>
    </cfRule>
  </conditionalFormatting>
  <conditionalFormatting sqref="O187:O190">
    <cfRule type="cellIs" dxfId="1433" priority="256" operator="lessThan">
      <formula>0</formula>
    </cfRule>
    <cfRule type="cellIs" dxfId="1432" priority="257" operator="lessThan">
      <formula>0</formula>
    </cfRule>
    <cfRule type="containsErrors" dxfId="1431" priority="258">
      <formula>ISERROR(O187)</formula>
    </cfRule>
  </conditionalFormatting>
  <conditionalFormatting sqref="O166:O169">
    <cfRule type="cellIs" dxfId="1430" priority="268" operator="lessThan">
      <formula>0</formula>
    </cfRule>
    <cfRule type="cellIs" dxfId="1429" priority="269" operator="lessThan">
      <formula>0</formula>
    </cfRule>
    <cfRule type="containsErrors" dxfId="1428" priority="270">
      <formula>ISERROR(O166)</formula>
    </cfRule>
  </conditionalFormatting>
  <conditionalFormatting sqref="O170 O181">
    <cfRule type="cellIs" dxfId="1427" priority="265" operator="lessThan">
      <formula>0</formula>
    </cfRule>
    <cfRule type="cellIs" dxfId="1426" priority="266" operator="lessThan">
      <formula>0</formula>
    </cfRule>
    <cfRule type="containsErrors" dxfId="1425" priority="267">
      <formula>ISERROR(O170)</formula>
    </cfRule>
  </conditionalFormatting>
  <conditionalFormatting sqref="O207">
    <cfRule type="cellIs" dxfId="1424" priority="262" operator="lessThan">
      <formula>0</formula>
    </cfRule>
    <cfRule type="cellIs" dxfId="1423" priority="263" operator="lessThan">
      <formula>0</formula>
    </cfRule>
    <cfRule type="containsErrors" dxfId="1422" priority="264">
      <formula>ISERROR(O207)</formula>
    </cfRule>
  </conditionalFormatting>
  <conditionalFormatting sqref="O186">
    <cfRule type="cellIs" dxfId="1421" priority="274" operator="lessThan">
      <formula>0</formula>
    </cfRule>
    <cfRule type="cellIs" dxfId="1420" priority="275" operator="lessThan">
      <formula>0</formula>
    </cfRule>
    <cfRule type="containsErrors" dxfId="1419" priority="276">
      <formula>ISERROR(O186)</formula>
    </cfRule>
  </conditionalFormatting>
  <conditionalFormatting sqref="O212:O213">
    <cfRule type="cellIs" dxfId="1418" priority="241" operator="lessThan">
      <formula>0</formula>
    </cfRule>
    <cfRule type="cellIs" dxfId="1417" priority="242" operator="lessThan">
      <formula>0</formula>
    </cfRule>
    <cfRule type="containsErrors" dxfId="1416" priority="243">
      <formula>ISERROR(O212)</formula>
    </cfRule>
  </conditionalFormatting>
  <conditionalFormatting sqref="O191 O202">
    <cfRule type="cellIs" dxfId="1415" priority="253" operator="lessThan">
      <formula>0</formula>
    </cfRule>
    <cfRule type="cellIs" dxfId="1414" priority="254" operator="lessThan">
      <formula>0</formula>
    </cfRule>
    <cfRule type="containsErrors" dxfId="1413" priority="255">
      <formula>ISERROR(O191)</formula>
    </cfRule>
  </conditionalFormatting>
  <conditionalFormatting sqref="O228">
    <cfRule type="cellIs" dxfId="1412" priority="250" operator="lessThan">
      <formula>0</formula>
    </cfRule>
    <cfRule type="cellIs" dxfId="1411" priority="251" operator="lessThan">
      <formula>0</formula>
    </cfRule>
    <cfRule type="containsErrors" dxfId="1410" priority="252">
      <formula>ISERROR(O228)</formula>
    </cfRule>
  </conditionalFormatting>
  <conditionalFormatting sqref="O214 O225:O227">
    <cfRule type="cellIs" dxfId="1409" priority="247" operator="lessThan">
      <formula>0</formula>
    </cfRule>
    <cfRule type="cellIs" dxfId="1408" priority="248" operator="lessThan">
      <formula>0</formula>
    </cfRule>
    <cfRule type="containsErrors" dxfId="1407" priority="249">
      <formula>ISERROR(O214)</formula>
    </cfRule>
  </conditionalFormatting>
  <conditionalFormatting sqref="O203:O206">
    <cfRule type="cellIs" dxfId="1406" priority="259" operator="lessThan">
      <formula>0</formula>
    </cfRule>
    <cfRule type="cellIs" dxfId="1405" priority="260" operator="lessThan">
      <formula>0</formula>
    </cfRule>
    <cfRule type="containsErrors" dxfId="1404" priority="261">
      <formula>ISERROR(O203)</formula>
    </cfRule>
  </conditionalFormatting>
  <conditionalFormatting sqref="O249">
    <cfRule type="cellIs" dxfId="1403" priority="238" operator="lessThan">
      <formula>0</formula>
    </cfRule>
    <cfRule type="cellIs" dxfId="1402" priority="239" operator="lessThan">
      <formula>0</formula>
    </cfRule>
    <cfRule type="containsErrors" dxfId="1401" priority="240">
      <formula>ISERROR(O249)</formula>
    </cfRule>
  </conditionalFormatting>
  <conditionalFormatting sqref="O235:O237 O248">
    <cfRule type="cellIs" dxfId="1400" priority="235" operator="lessThan">
      <formula>0</formula>
    </cfRule>
    <cfRule type="cellIs" dxfId="1399" priority="236" operator="lessThan">
      <formula>0</formula>
    </cfRule>
    <cfRule type="containsErrors" dxfId="1398" priority="237">
      <formula>ISERROR(O235)</formula>
    </cfRule>
  </conditionalFormatting>
  <conditionalFormatting sqref="O229:O232">
    <cfRule type="cellIs" dxfId="1397" priority="232" operator="lessThan">
      <formula>0</formula>
    </cfRule>
    <cfRule type="cellIs" dxfId="1396" priority="233" operator="lessThan">
      <formula>0</formula>
    </cfRule>
    <cfRule type="containsErrors" dxfId="1395" priority="234">
      <formula>ISERROR(O229)</formula>
    </cfRule>
  </conditionalFormatting>
  <conditionalFormatting sqref="O208:O211">
    <cfRule type="cellIs" dxfId="1394" priority="244" operator="lessThan">
      <formula>0</formula>
    </cfRule>
    <cfRule type="cellIs" dxfId="1393" priority="245" operator="lessThan">
      <formula>0</formula>
    </cfRule>
    <cfRule type="containsErrors" dxfId="1392" priority="246">
      <formula>ISERROR(O208)</formula>
    </cfRule>
  </conditionalFormatting>
  <conditionalFormatting sqref="O233:O234">
    <cfRule type="cellIs" dxfId="1391" priority="229" operator="lessThan">
      <formula>0</formula>
    </cfRule>
    <cfRule type="cellIs" dxfId="1390" priority="230" operator="lessThan">
      <formula>0</formula>
    </cfRule>
    <cfRule type="containsErrors" dxfId="1389" priority="231">
      <formula>ISERROR(O233)</formula>
    </cfRule>
  </conditionalFormatting>
  <conditionalFormatting sqref="O238:O239">
    <cfRule type="cellIs" dxfId="1388" priority="220" operator="lessThan">
      <formula>0</formula>
    </cfRule>
    <cfRule type="cellIs" dxfId="1387" priority="221" operator="lessThan">
      <formula>0</formula>
    </cfRule>
    <cfRule type="containsErrors" dxfId="1386" priority="222">
      <formula>ISERROR(O238)</formula>
    </cfRule>
  </conditionalFormatting>
  <conditionalFormatting sqref="O240:O241">
    <cfRule type="cellIs" dxfId="1385" priority="217" operator="lessThan">
      <formula>0</formula>
    </cfRule>
    <cfRule type="cellIs" dxfId="1384" priority="218" operator="lessThan">
      <formula>0</formula>
    </cfRule>
    <cfRule type="containsErrors" dxfId="1383" priority="219">
      <formula>ISERROR(O240)</formula>
    </cfRule>
  </conditionalFormatting>
  <conditionalFormatting sqref="O224">
    <cfRule type="cellIs" dxfId="1382" priority="202" operator="lessThan">
      <formula>0</formula>
    </cfRule>
    <cfRule type="cellIs" dxfId="1381" priority="203" operator="lessThan">
      <formula>0</formula>
    </cfRule>
    <cfRule type="containsErrors" dxfId="1380" priority="204">
      <formula>ISERROR(O224)</formula>
    </cfRule>
  </conditionalFormatting>
  <conditionalFormatting sqref="O243:O244">
    <cfRule type="cellIs" dxfId="1379" priority="214" operator="lessThan">
      <formula>0</formula>
    </cfRule>
    <cfRule type="cellIs" dxfId="1378" priority="215" operator="lessThan">
      <formula>0</formula>
    </cfRule>
    <cfRule type="containsErrors" dxfId="1377" priority="216">
      <formula>ISERROR(O243)</formula>
    </cfRule>
  </conditionalFormatting>
  <conditionalFormatting sqref="O245:O246">
    <cfRule type="cellIs" dxfId="1376" priority="211" operator="lessThan">
      <formula>0</formula>
    </cfRule>
    <cfRule type="cellIs" dxfId="1375" priority="212" operator="lessThan">
      <formula>0</formula>
    </cfRule>
    <cfRule type="containsErrors" dxfId="1374" priority="213">
      <formula>ISERROR(O245)</formula>
    </cfRule>
  </conditionalFormatting>
  <conditionalFormatting sqref="O247">
    <cfRule type="cellIs" dxfId="1373" priority="226" operator="lessThan">
      <formula>0</formula>
    </cfRule>
    <cfRule type="cellIs" dxfId="1372" priority="227" operator="lessThan">
      <formula>0</formula>
    </cfRule>
    <cfRule type="containsErrors" dxfId="1371" priority="228">
      <formula>ISERROR(O247)</formula>
    </cfRule>
  </conditionalFormatting>
  <conditionalFormatting sqref="O242">
    <cfRule type="cellIs" dxfId="1370" priority="223" operator="lessThan">
      <formula>0</formula>
    </cfRule>
    <cfRule type="cellIs" dxfId="1369" priority="224" operator="lessThan">
      <formula>0</formula>
    </cfRule>
    <cfRule type="containsErrors" dxfId="1368" priority="225">
      <formula>ISERROR(O242)</formula>
    </cfRule>
  </conditionalFormatting>
  <conditionalFormatting sqref="O215:O216">
    <cfRule type="cellIs" dxfId="1367" priority="205" operator="lessThan">
      <formula>0</formula>
    </cfRule>
    <cfRule type="cellIs" dxfId="1366" priority="206" operator="lessThan">
      <formula>0</formula>
    </cfRule>
    <cfRule type="containsErrors" dxfId="1365" priority="207">
      <formula>ISERROR(O215)</formula>
    </cfRule>
  </conditionalFormatting>
  <conditionalFormatting sqref="O201">
    <cfRule type="cellIs" dxfId="1364" priority="187" operator="lessThan">
      <formula>0</formula>
    </cfRule>
    <cfRule type="cellIs" dxfId="1363" priority="188" operator="lessThan">
      <formula>0</formula>
    </cfRule>
    <cfRule type="containsErrors" dxfId="1362" priority="189">
      <formula>ISERROR(O201)</formula>
    </cfRule>
  </conditionalFormatting>
  <conditionalFormatting sqref="O220:O221">
    <cfRule type="cellIs" dxfId="1361" priority="199" operator="lessThan">
      <formula>0</formula>
    </cfRule>
    <cfRule type="cellIs" dxfId="1360" priority="200" operator="lessThan">
      <formula>0</formula>
    </cfRule>
    <cfRule type="containsErrors" dxfId="1359" priority="201">
      <formula>ISERROR(O220)</formula>
    </cfRule>
  </conditionalFormatting>
  <conditionalFormatting sqref="O222:O223">
    <cfRule type="cellIs" dxfId="1358" priority="196" operator="lessThan">
      <formula>0</formula>
    </cfRule>
    <cfRule type="cellIs" dxfId="1357" priority="197" operator="lessThan">
      <formula>0</formula>
    </cfRule>
    <cfRule type="containsErrors" dxfId="1356" priority="198">
      <formula>ISERROR(O222)</formula>
    </cfRule>
  </conditionalFormatting>
  <conditionalFormatting sqref="O217:O219">
    <cfRule type="cellIs" dxfId="1355" priority="208" operator="lessThan">
      <formula>0</formula>
    </cfRule>
    <cfRule type="cellIs" dxfId="1354" priority="209" operator="lessThan">
      <formula>0</formula>
    </cfRule>
    <cfRule type="containsErrors" dxfId="1353" priority="210">
      <formula>ISERROR(O217)</formula>
    </cfRule>
  </conditionalFormatting>
  <conditionalFormatting sqref="O192:O193">
    <cfRule type="cellIs" dxfId="1352" priority="190" operator="lessThan">
      <formula>0</formula>
    </cfRule>
    <cfRule type="cellIs" dxfId="1351" priority="191" operator="lessThan">
      <formula>0</formula>
    </cfRule>
    <cfRule type="containsErrors" dxfId="1350" priority="192">
      <formula>ISERROR(O192)</formula>
    </cfRule>
  </conditionalFormatting>
  <conditionalFormatting sqref="O197:O198">
    <cfRule type="cellIs" dxfId="1349" priority="184" operator="lessThan">
      <formula>0</formula>
    </cfRule>
    <cfRule type="cellIs" dxfId="1348" priority="185" operator="lessThan">
      <formula>0</formula>
    </cfRule>
    <cfRule type="containsErrors" dxfId="1347" priority="186">
      <formula>ISERROR(O197)</formula>
    </cfRule>
  </conditionalFormatting>
  <conditionalFormatting sqref="O199:O200">
    <cfRule type="cellIs" dxfId="1346" priority="181" operator="lessThan">
      <formula>0</formula>
    </cfRule>
    <cfRule type="cellIs" dxfId="1345" priority="182" operator="lessThan">
      <formula>0</formula>
    </cfRule>
    <cfRule type="containsErrors" dxfId="1344" priority="183">
      <formula>ISERROR(O199)</formula>
    </cfRule>
  </conditionalFormatting>
  <conditionalFormatting sqref="O180">
    <cfRule type="cellIs" dxfId="1343" priority="172" operator="lessThan">
      <formula>0</formula>
    </cfRule>
    <cfRule type="cellIs" dxfId="1342" priority="173" operator="lessThan">
      <formula>0</formula>
    </cfRule>
    <cfRule type="containsErrors" dxfId="1341" priority="174">
      <formula>ISERROR(O180)</formula>
    </cfRule>
  </conditionalFormatting>
  <conditionalFormatting sqref="O171:O172">
    <cfRule type="cellIs" dxfId="1340" priority="175" operator="lessThan">
      <formula>0</formula>
    </cfRule>
    <cfRule type="cellIs" dxfId="1339" priority="176" operator="lessThan">
      <formula>0</formula>
    </cfRule>
    <cfRule type="containsErrors" dxfId="1338" priority="177">
      <formula>ISERROR(O171)</formula>
    </cfRule>
  </conditionalFormatting>
  <conditionalFormatting sqref="O159">
    <cfRule type="cellIs" dxfId="1337" priority="157" operator="lessThan">
      <formula>0</formula>
    </cfRule>
    <cfRule type="cellIs" dxfId="1336" priority="158" operator="lessThan">
      <formula>0</formula>
    </cfRule>
    <cfRule type="containsErrors" dxfId="1335" priority="159">
      <formula>ISERROR(O159)</formula>
    </cfRule>
  </conditionalFormatting>
  <conditionalFormatting sqref="O176:O177">
    <cfRule type="cellIs" dxfId="1334" priority="169" operator="lessThan">
      <formula>0</formula>
    </cfRule>
    <cfRule type="cellIs" dxfId="1333" priority="170" operator="lessThan">
      <formula>0</formula>
    </cfRule>
    <cfRule type="containsErrors" dxfId="1332" priority="171">
      <formula>ISERROR(O176)</formula>
    </cfRule>
  </conditionalFormatting>
  <conditionalFormatting sqref="O178:O179">
    <cfRule type="cellIs" dxfId="1331" priority="166" operator="lessThan">
      <formula>0</formula>
    </cfRule>
    <cfRule type="cellIs" dxfId="1330" priority="167" operator="lessThan">
      <formula>0</formula>
    </cfRule>
    <cfRule type="containsErrors" dxfId="1329" priority="168">
      <formula>ISERROR(O178)</formula>
    </cfRule>
  </conditionalFormatting>
  <conditionalFormatting sqref="O194:O196">
    <cfRule type="cellIs" dxfId="1328" priority="193" operator="lessThan">
      <formula>0</formula>
    </cfRule>
    <cfRule type="cellIs" dxfId="1327" priority="194" operator="lessThan">
      <formula>0</formula>
    </cfRule>
    <cfRule type="containsErrors" dxfId="1326" priority="195">
      <formula>ISERROR(O194)</formula>
    </cfRule>
  </conditionalFormatting>
  <conditionalFormatting sqref="O150:O151">
    <cfRule type="cellIs" dxfId="1325" priority="160" operator="lessThan">
      <formula>0</formula>
    </cfRule>
    <cfRule type="cellIs" dxfId="1324" priority="161" operator="lessThan">
      <formula>0</formula>
    </cfRule>
    <cfRule type="containsErrors" dxfId="1323" priority="162">
      <formula>ISERROR(O150)</formula>
    </cfRule>
  </conditionalFormatting>
  <conditionalFormatting sqref="O155:O156">
    <cfRule type="cellIs" dxfId="1322" priority="154" operator="lessThan">
      <formula>0</formula>
    </cfRule>
    <cfRule type="cellIs" dxfId="1321" priority="155" operator="lessThan">
      <formula>0</formula>
    </cfRule>
    <cfRule type="containsErrors" dxfId="1320" priority="156">
      <formula>ISERROR(O155)</formula>
    </cfRule>
  </conditionalFormatting>
  <conditionalFormatting sqref="O157:O158">
    <cfRule type="cellIs" dxfId="1319" priority="151" operator="lessThan">
      <formula>0</formula>
    </cfRule>
    <cfRule type="cellIs" dxfId="1318" priority="152" operator="lessThan">
      <formula>0</formula>
    </cfRule>
    <cfRule type="containsErrors" dxfId="1317" priority="153">
      <formula>ISERROR(O157)</formula>
    </cfRule>
  </conditionalFormatting>
  <conditionalFormatting sqref="O139">
    <cfRule type="cellIs" dxfId="1316" priority="142" operator="lessThan">
      <formula>0</formula>
    </cfRule>
    <cfRule type="cellIs" dxfId="1315" priority="143" operator="lessThan">
      <formula>0</formula>
    </cfRule>
    <cfRule type="containsErrors" dxfId="1314" priority="144">
      <formula>ISERROR(O139)</formula>
    </cfRule>
  </conditionalFormatting>
  <conditionalFormatting sqref="O173:O175">
    <cfRule type="cellIs" dxfId="1313" priority="178" operator="lessThan">
      <formula>0</formula>
    </cfRule>
    <cfRule type="cellIs" dxfId="1312" priority="179" operator="lessThan">
      <formula>0</formula>
    </cfRule>
    <cfRule type="containsErrors" dxfId="1311" priority="180">
      <formula>ISERROR(O173)</formula>
    </cfRule>
  </conditionalFormatting>
  <conditionalFormatting sqref="O130:O131">
    <cfRule type="cellIs" dxfId="1310" priority="145" operator="lessThan">
      <formula>0</formula>
    </cfRule>
    <cfRule type="cellIs" dxfId="1309" priority="146" operator="lessThan">
      <formula>0</formula>
    </cfRule>
    <cfRule type="containsErrors" dxfId="1308" priority="147">
      <formula>ISERROR(O130)</formula>
    </cfRule>
  </conditionalFormatting>
  <conditionalFormatting sqref="O116">
    <cfRule type="cellIs" dxfId="1307" priority="127" operator="lessThan">
      <formula>0</formula>
    </cfRule>
    <cfRule type="cellIs" dxfId="1306" priority="128" operator="lessThan">
      <formula>0</formula>
    </cfRule>
    <cfRule type="containsErrors" dxfId="1305" priority="129">
      <formula>ISERROR(O116)</formula>
    </cfRule>
  </conditionalFormatting>
  <conditionalFormatting sqref="O135:O136">
    <cfRule type="cellIs" dxfId="1304" priority="139" operator="lessThan">
      <formula>0</formula>
    </cfRule>
    <cfRule type="cellIs" dxfId="1303" priority="140" operator="lessThan">
      <formula>0</formula>
    </cfRule>
    <cfRule type="containsErrors" dxfId="1302" priority="141">
      <formula>ISERROR(O135)</formula>
    </cfRule>
  </conditionalFormatting>
  <conditionalFormatting sqref="O137:O138">
    <cfRule type="cellIs" dxfId="1301" priority="136" operator="lessThan">
      <formula>0</formula>
    </cfRule>
    <cfRule type="cellIs" dxfId="1300" priority="137" operator="lessThan">
      <formula>0</formula>
    </cfRule>
    <cfRule type="containsErrors" dxfId="1299" priority="138">
      <formula>ISERROR(O137)</formula>
    </cfRule>
  </conditionalFormatting>
  <conditionalFormatting sqref="O152:O154">
    <cfRule type="cellIs" dxfId="1298" priority="163" operator="lessThan">
      <formula>0</formula>
    </cfRule>
    <cfRule type="cellIs" dxfId="1297" priority="164" operator="lessThan">
      <formula>0</formula>
    </cfRule>
    <cfRule type="containsErrors" dxfId="1296" priority="165">
      <formula>ISERROR(O152)</formula>
    </cfRule>
  </conditionalFormatting>
  <conditionalFormatting sqref="O107:O108">
    <cfRule type="cellIs" dxfId="1295" priority="130" operator="lessThan">
      <formula>0</formula>
    </cfRule>
    <cfRule type="cellIs" dxfId="1294" priority="131" operator="lessThan">
      <formula>0</formula>
    </cfRule>
    <cfRule type="containsErrors" dxfId="1293" priority="132">
      <formula>ISERROR(O107)</formula>
    </cfRule>
  </conditionalFormatting>
  <conditionalFormatting sqref="O112:O113">
    <cfRule type="cellIs" dxfId="1292" priority="124" operator="lessThan">
      <formula>0</formula>
    </cfRule>
    <cfRule type="cellIs" dxfId="1291" priority="125" operator="lessThan">
      <formula>0</formula>
    </cfRule>
    <cfRule type="containsErrors" dxfId="1290" priority="126">
      <formula>ISERROR(O112)</formula>
    </cfRule>
  </conditionalFormatting>
  <conditionalFormatting sqref="O114:O115">
    <cfRule type="cellIs" dxfId="1289" priority="121" operator="lessThan">
      <formula>0</formula>
    </cfRule>
    <cfRule type="cellIs" dxfId="1288" priority="122" operator="lessThan">
      <formula>0</formula>
    </cfRule>
    <cfRule type="containsErrors" dxfId="1287" priority="123">
      <formula>ISERROR(O114)</formula>
    </cfRule>
  </conditionalFormatting>
  <conditionalFormatting sqref="O132:O134">
    <cfRule type="cellIs" dxfId="1286" priority="148" operator="lessThan">
      <formula>0</formula>
    </cfRule>
    <cfRule type="cellIs" dxfId="1285" priority="149" operator="lessThan">
      <formula>0</formula>
    </cfRule>
    <cfRule type="containsErrors" dxfId="1284" priority="150">
      <formula>ISERROR(O132)</formula>
    </cfRule>
  </conditionalFormatting>
  <conditionalFormatting sqref="O87:O88">
    <cfRule type="cellIs" dxfId="1283" priority="115" operator="lessThan">
      <formula>0</formula>
    </cfRule>
    <cfRule type="cellIs" dxfId="1282" priority="116" operator="lessThan">
      <formula>0</formula>
    </cfRule>
    <cfRule type="containsErrors" dxfId="1281" priority="117">
      <formula>ISERROR(O87)</formula>
    </cfRule>
  </conditionalFormatting>
  <conditionalFormatting sqref="O96">
    <cfRule type="cellIs" dxfId="1280" priority="112" operator="lessThan">
      <formula>0</formula>
    </cfRule>
    <cfRule type="cellIs" dxfId="1279" priority="113" operator="lessThan">
      <formula>0</formula>
    </cfRule>
    <cfRule type="containsErrors" dxfId="1278" priority="114">
      <formula>ISERROR(O96)</formula>
    </cfRule>
  </conditionalFormatting>
  <conditionalFormatting sqref="O92:O93">
    <cfRule type="cellIs" dxfId="1277" priority="109" operator="lessThan">
      <formula>0</formula>
    </cfRule>
    <cfRule type="cellIs" dxfId="1276" priority="110" operator="lessThan">
      <formula>0</formula>
    </cfRule>
    <cfRule type="containsErrors" dxfId="1275" priority="111">
      <formula>ISERROR(O92)</formula>
    </cfRule>
  </conditionalFormatting>
  <conditionalFormatting sqref="O94:O95">
    <cfRule type="cellIs" dxfId="1274" priority="106" operator="lessThan">
      <formula>0</formula>
    </cfRule>
    <cfRule type="cellIs" dxfId="1273" priority="107" operator="lessThan">
      <formula>0</formula>
    </cfRule>
    <cfRule type="containsErrors" dxfId="1272" priority="108">
      <formula>ISERROR(O94)</formula>
    </cfRule>
  </conditionalFormatting>
  <conditionalFormatting sqref="O109:O111">
    <cfRule type="cellIs" dxfId="1271" priority="133" operator="lessThan">
      <formula>0</formula>
    </cfRule>
    <cfRule type="cellIs" dxfId="1270" priority="134" operator="lessThan">
      <formula>0</formula>
    </cfRule>
    <cfRule type="containsErrors" dxfId="1269" priority="135">
      <formula>ISERROR(O109)</formula>
    </cfRule>
  </conditionalFormatting>
  <conditionalFormatting sqref="O89:O91">
    <cfRule type="cellIs" dxfId="1268" priority="118" operator="lessThan">
      <formula>0</formula>
    </cfRule>
    <cfRule type="cellIs" dxfId="1267" priority="119" operator="lessThan">
      <formula>0</formula>
    </cfRule>
    <cfRule type="containsErrors" dxfId="1266" priority="120">
      <formula>ISERROR(O89)</formula>
    </cfRule>
  </conditionalFormatting>
  <conditionalFormatting sqref="O270">
    <cfRule type="cellIs" dxfId="1265" priority="103" operator="lessThan">
      <formula>0</formula>
    </cfRule>
    <cfRule type="cellIs" dxfId="1264" priority="104" operator="lessThan">
      <formula>0</formula>
    </cfRule>
    <cfRule type="containsErrors" dxfId="1263" priority="105">
      <formula>ISERROR(O270)</formula>
    </cfRule>
  </conditionalFormatting>
  <conditionalFormatting sqref="O256:O258 O269">
    <cfRule type="cellIs" dxfId="1262" priority="100" operator="lessThan">
      <formula>0</formula>
    </cfRule>
    <cfRule type="cellIs" dxfId="1261" priority="101" operator="lessThan">
      <formula>0</formula>
    </cfRule>
    <cfRule type="containsErrors" dxfId="1260" priority="102">
      <formula>ISERROR(O256)</formula>
    </cfRule>
  </conditionalFormatting>
  <conditionalFormatting sqref="O250:O253">
    <cfRule type="cellIs" dxfId="1259" priority="97" operator="lessThan">
      <formula>0</formula>
    </cfRule>
    <cfRule type="cellIs" dxfId="1258" priority="98" operator="lessThan">
      <formula>0</formula>
    </cfRule>
    <cfRule type="containsErrors" dxfId="1257" priority="99">
      <formula>ISERROR(O250)</formula>
    </cfRule>
  </conditionalFormatting>
  <conditionalFormatting sqref="O254:O255">
    <cfRule type="cellIs" dxfId="1256" priority="94" operator="lessThan">
      <formula>0</formula>
    </cfRule>
    <cfRule type="cellIs" dxfId="1255" priority="95" operator="lessThan">
      <formula>0</formula>
    </cfRule>
    <cfRule type="containsErrors" dxfId="1254" priority="96">
      <formula>ISERROR(O254)</formula>
    </cfRule>
  </conditionalFormatting>
  <conditionalFormatting sqref="O259:O260">
    <cfRule type="cellIs" dxfId="1253" priority="85" operator="lessThan">
      <formula>0</formula>
    </cfRule>
    <cfRule type="cellIs" dxfId="1252" priority="86" operator="lessThan">
      <formula>0</formula>
    </cfRule>
    <cfRule type="containsErrors" dxfId="1251" priority="87">
      <formula>ISERROR(O259)</formula>
    </cfRule>
  </conditionalFormatting>
  <conditionalFormatting sqref="O261:O262">
    <cfRule type="cellIs" dxfId="1250" priority="82" operator="lessThan">
      <formula>0</formula>
    </cfRule>
    <cfRule type="cellIs" dxfId="1249" priority="83" operator="lessThan">
      <formula>0</formula>
    </cfRule>
    <cfRule type="containsErrors" dxfId="1248" priority="84">
      <formula>ISERROR(O261)</formula>
    </cfRule>
  </conditionalFormatting>
  <conditionalFormatting sqref="O264:O265">
    <cfRule type="cellIs" dxfId="1247" priority="79" operator="lessThan">
      <formula>0</formula>
    </cfRule>
    <cfRule type="cellIs" dxfId="1246" priority="80" operator="lessThan">
      <formula>0</formula>
    </cfRule>
    <cfRule type="containsErrors" dxfId="1245" priority="81">
      <formula>ISERROR(O264)</formula>
    </cfRule>
  </conditionalFormatting>
  <conditionalFormatting sqref="O266:O267">
    <cfRule type="cellIs" dxfId="1244" priority="76" operator="lessThan">
      <formula>0</formula>
    </cfRule>
    <cfRule type="cellIs" dxfId="1243" priority="77" operator="lessThan">
      <formula>0</formula>
    </cfRule>
    <cfRule type="containsErrors" dxfId="1242" priority="78">
      <formula>ISERROR(O266)</formula>
    </cfRule>
  </conditionalFormatting>
  <conditionalFormatting sqref="O268">
    <cfRule type="cellIs" dxfId="1241" priority="91" operator="lessThan">
      <formula>0</formula>
    </cfRule>
    <cfRule type="cellIs" dxfId="1240" priority="92" operator="lessThan">
      <formula>0</formula>
    </cfRule>
    <cfRule type="containsErrors" dxfId="1239" priority="93">
      <formula>ISERROR(O268)</formula>
    </cfRule>
  </conditionalFormatting>
  <conditionalFormatting sqref="O263">
    <cfRule type="cellIs" dxfId="1238" priority="88" operator="lessThan">
      <formula>0</formula>
    </cfRule>
    <cfRule type="cellIs" dxfId="1237" priority="89" operator="lessThan">
      <formula>0</formula>
    </cfRule>
    <cfRule type="containsErrors" dxfId="1236" priority="90">
      <formula>ISERROR(O263)</formula>
    </cfRule>
  </conditionalFormatting>
  <conditionalFormatting sqref="O277:O279">
    <cfRule type="cellIs" dxfId="1235" priority="73" operator="lessThan">
      <formula>0</formula>
    </cfRule>
    <cfRule type="cellIs" dxfId="1234" priority="74" operator="lessThan">
      <formula>0</formula>
    </cfRule>
    <cfRule type="containsErrors" dxfId="1233" priority="75">
      <formula>ISERROR(O277)</formula>
    </cfRule>
  </conditionalFormatting>
  <conditionalFormatting sqref="O271:O274">
    <cfRule type="cellIs" dxfId="1232" priority="70" operator="lessThan">
      <formula>0</formula>
    </cfRule>
    <cfRule type="cellIs" dxfId="1231" priority="71" operator="lessThan">
      <formula>0</formula>
    </cfRule>
    <cfRule type="containsErrors" dxfId="1230" priority="72">
      <formula>ISERROR(O271)</formula>
    </cfRule>
  </conditionalFormatting>
  <conditionalFormatting sqref="O275:O276">
    <cfRule type="cellIs" dxfId="1229" priority="67" operator="lessThan">
      <formula>0</formula>
    </cfRule>
    <cfRule type="cellIs" dxfId="1228" priority="68" operator="lessThan">
      <formula>0</formula>
    </cfRule>
    <cfRule type="containsErrors" dxfId="1227" priority="69">
      <formula>ISERROR(O275)</formula>
    </cfRule>
  </conditionalFormatting>
  <conditionalFormatting sqref="O280:O281">
    <cfRule type="cellIs" dxfId="1226" priority="58" operator="lessThan">
      <formula>0</formula>
    </cfRule>
    <cfRule type="cellIs" dxfId="1225" priority="59" operator="lessThan">
      <formula>0</formula>
    </cfRule>
    <cfRule type="containsErrors" dxfId="1224" priority="60">
      <formula>ISERROR(O280)</formula>
    </cfRule>
  </conditionalFormatting>
  <conditionalFormatting sqref="O282 O296">
    <cfRule type="cellIs" dxfId="1223" priority="55" operator="lessThan">
      <formula>0</formula>
    </cfRule>
    <cfRule type="cellIs" dxfId="1222" priority="56" operator="lessThan">
      <formula>0</formula>
    </cfRule>
    <cfRule type="containsErrors" dxfId="1221" priority="57">
      <formula>ISERROR(O282)</formula>
    </cfRule>
  </conditionalFormatting>
  <conditionalFormatting sqref="O298:O299">
    <cfRule type="cellIs" dxfId="1220" priority="52" operator="lessThan">
      <formula>0</formula>
    </cfRule>
    <cfRule type="cellIs" dxfId="1219" priority="53" operator="lessThan">
      <formula>0</formula>
    </cfRule>
    <cfRule type="containsErrors" dxfId="1218" priority="54">
      <formula>ISERROR(O298)</formula>
    </cfRule>
  </conditionalFormatting>
  <conditionalFormatting sqref="O300:O301">
    <cfRule type="cellIs" dxfId="1217" priority="49" operator="lessThan">
      <formula>0</formula>
    </cfRule>
    <cfRule type="cellIs" dxfId="1216" priority="50" operator="lessThan">
      <formula>0</formula>
    </cfRule>
    <cfRule type="containsErrors" dxfId="1215" priority="51">
      <formula>ISERROR(O300)</formula>
    </cfRule>
  </conditionalFormatting>
  <conditionalFormatting sqref="O302">
    <cfRule type="cellIs" dxfId="1214" priority="64" operator="lessThan">
      <formula>0</formula>
    </cfRule>
    <cfRule type="cellIs" dxfId="1213" priority="65" operator="lessThan">
      <formula>0</formula>
    </cfRule>
    <cfRule type="containsErrors" dxfId="1212" priority="66">
      <formula>ISERROR(O302)</formula>
    </cfRule>
  </conditionalFormatting>
  <conditionalFormatting sqref="O297">
    <cfRule type="cellIs" dxfId="1211" priority="61" operator="lessThan">
      <formula>0</formula>
    </cfRule>
    <cfRule type="cellIs" dxfId="1210" priority="62" operator="lessThan">
      <formula>0</formula>
    </cfRule>
    <cfRule type="containsErrors" dxfId="1209" priority="63">
      <formula>ISERROR(O297)</formula>
    </cfRule>
  </conditionalFormatting>
  <conditionalFormatting sqref="O295">
    <cfRule type="cellIs" dxfId="1208" priority="46" operator="lessThan">
      <formula>0</formula>
    </cfRule>
    <cfRule type="cellIs" dxfId="1207" priority="47" operator="lessThan">
      <formula>0</formula>
    </cfRule>
    <cfRule type="containsErrors" dxfId="1206" priority="48">
      <formula>ISERROR(O295)</formula>
    </cfRule>
  </conditionalFormatting>
  <conditionalFormatting sqref="O284:O285">
    <cfRule type="cellIs" dxfId="1205" priority="37" operator="lessThan">
      <formula>0</formula>
    </cfRule>
    <cfRule type="cellIs" dxfId="1204" priority="38" operator="lessThan">
      <formula>0</formula>
    </cfRule>
    <cfRule type="containsErrors" dxfId="1203" priority="39">
      <formula>ISERROR(O284)</formula>
    </cfRule>
  </conditionalFormatting>
  <conditionalFormatting sqref="O286:O287">
    <cfRule type="cellIs" dxfId="1202" priority="34" operator="lessThan">
      <formula>0</formula>
    </cfRule>
    <cfRule type="cellIs" dxfId="1201" priority="35" operator="lessThan">
      <formula>0</formula>
    </cfRule>
    <cfRule type="containsErrors" dxfId="1200" priority="36">
      <formula>ISERROR(O286)</formula>
    </cfRule>
  </conditionalFormatting>
  <conditionalFormatting sqref="O294">
    <cfRule type="cellIs" dxfId="1199" priority="43" operator="lessThan">
      <formula>0</formula>
    </cfRule>
    <cfRule type="cellIs" dxfId="1198" priority="44" operator="lessThan">
      <formula>0</formula>
    </cfRule>
    <cfRule type="containsErrors" dxfId="1197" priority="45">
      <formula>ISERROR(O294)</formula>
    </cfRule>
  </conditionalFormatting>
  <conditionalFormatting sqref="O283">
    <cfRule type="cellIs" dxfId="1196" priority="40" operator="lessThan">
      <formula>0</formula>
    </cfRule>
    <cfRule type="cellIs" dxfId="1195" priority="41" operator="lessThan">
      <formula>0</formula>
    </cfRule>
    <cfRule type="containsErrors" dxfId="1194" priority="42">
      <formula>ISERROR(O283)</formula>
    </cfRule>
  </conditionalFormatting>
  <conditionalFormatting sqref="O290">
    <cfRule type="cellIs" dxfId="1193" priority="28" operator="lessThan">
      <formula>0</formula>
    </cfRule>
    <cfRule type="cellIs" dxfId="1192" priority="29" operator="lessThan">
      <formula>0</formula>
    </cfRule>
    <cfRule type="containsErrors" dxfId="1191" priority="30">
      <formula>ISERROR(O290)</formula>
    </cfRule>
  </conditionalFormatting>
  <conditionalFormatting sqref="O292:O293">
    <cfRule type="cellIs" dxfId="1190" priority="25" operator="lessThan">
      <formula>0</formula>
    </cfRule>
    <cfRule type="cellIs" dxfId="1189" priority="26" operator="lessThan">
      <formula>0</formula>
    </cfRule>
    <cfRule type="containsErrors" dxfId="1188" priority="27">
      <formula>ISERROR(O292)</formula>
    </cfRule>
  </conditionalFormatting>
  <conditionalFormatting sqref="O291">
    <cfRule type="cellIs" dxfId="1187" priority="31" operator="lessThan">
      <formula>0</formula>
    </cfRule>
    <cfRule type="cellIs" dxfId="1186" priority="32" operator="lessThan">
      <formula>0</formula>
    </cfRule>
    <cfRule type="containsErrors" dxfId="1185" priority="33">
      <formula>ISERROR(O291)</formula>
    </cfRule>
  </conditionalFormatting>
  <conditionalFormatting sqref="O289">
    <cfRule type="cellIs" dxfId="1184" priority="22" operator="lessThan">
      <formula>0</formula>
    </cfRule>
    <cfRule type="cellIs" dxfId="1183" priority="23" operator="lessThan">
      <formula>0</formula>
    </cfRule>
    <cfRule type="containsErrors" dxfId="1182" priority="24">
      <formula>ISERROR(O289)</formula>
    </cfRule>
  </conditionalFormatting>
  <conditionalFormatting sqref="O288">
    <cfRule type="cellIs" dxfId="1181" priority="19" operator="lessThan">
      <formula>0</formula>
    </cfRule>
    <cfRule type="cellIs" dxfId="1180" priority="20" operator="lessThan">
      <formula>0</formula>
    </cfRule>
    <cfRule type="containsErrors" dxfId="1179" priority="21">
      <formula>ISERROR(O288)</formula>
    </cfRule>
  </conditionalFormatting>
  <conditionalFormatting sqref="O303">
    <cfRule type="cellIs" dxfId="1178" priority="16" operator="lessThan">
      <formula>0</formula>
    </cfRule>
    <cfRule type="cellIs" dxfId="1177" priority="17" operator="lessThan">
      <formula>0</formula>
    </cfRule>
    <cfRule type="containsErrors" dxfId="1176" priority="18">
      <formula>ISERROR(O303)</formula>
    </cfRule>
  </conditionalFormatting>
  <conditionalFormatting sqref="O304">
    <cfRule type="cellIs" dxfId="1175" priority="10" operator="lessThan">
      <formula>0</formula>
    </cfRule>
    <cfRule type="cellIs" dxfId="1174" priority="11" operator="lessThan">
      <formula>0</formula>
    </cfRule>
    <cfRule type="containsErrors" dxfId="1173" priority="12">
      <formula>ISERROR(O304)</formula>
    </cfRule>
  </conditionalFormatting>
  <conditionalFormatting sqref="O305">
    <cfRule type="cellIs" dxfId="1172" priority="13" operator="lessThan">
      <formula>0</formula>
    </cfRule>
    <cfRule type="cellIs" dxfId="1171" priority="14" operator="lessThan">
      <formula>0</formula>
    </cfRule>
    <cfRule type="containsErrors" dxfId="1170" priority="15">
      <formula>ISERROR(O305)</formula>
    </cfRule>
  </conditionalFormatting>
  <conditionalFormatting sqref="O306">
    <cfRule type="cellIs" dxfId="1169" priority="7" operator="lessThan">
      <formula>0</formula>
    </cfRule>
    <cfRule type="cellIs" dxfId="1168" priority="8" operator="lessThan">
      <formula>0</formula>
    </cfRule>
    <cfRule type="containsErrors" dxfId="1167" priority="9">
      <formula>ISERROR(O306)</formula>
    </cfRule>
  </conditionalFormatting>
  <conditionalFormatting sqref="O307">
    <cfRule type="cellIs" dxfId="1166" priority="4" operator="lessThan">
      <formula>0</formula>
    </cfRule>
    <cfRule type="cellIs" dxfId="1165" priority="5" operator="lessThan">
      <formula>0</formula>
    </cfRule>
    <cfRule type="containsErrors" dxfId="1164" priority="6">
      <formula>ISERROR(O307)</formula>
    </cfRule>
  </conditionalFormatting>
  <conditionalFormatting sqref="O308">
    <cfRule type="cellIs" dxfId="1163" priority="1" operator="lessThan">
      <formula>0</formula>
    </cfRule>
    <cfRule type="cellIs" dxfId="1162" priority="2" operator="lessThan">
      <formula>0</formula>
    </cfRule>
    <cfRule type="containsErrors" dxfId="1161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operator="notBetween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"141019030,241019030"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7"/>
      <c r="N1" s="108"/>
      <c r="O1" s="109"/>
    </row>
    <row r="2" spans="1:25" ht="33" x14ac:dyDescent="0.25">
      <c r="A2" s="110" t="s">
        <v>0</v>
      </c>
      <c r="B2" s="327">
        <f>FŐLAP!C8</f>
        <v>0</v>
      </c>
      <c r="C2" s="111" t="s">
        <v>1</v>
      </c>
      <c r="D2" s="327">
        <f>FŐLAP!E8</f>
        <v>0</v>
      </c>
      <c r="E2" s="109"/>
      <c r="F2" s="107"/>
      <c r="G2" s="107"/>
      <c r="H2" s="107"/>
      <c r="I2" s="107"/>
      <c r="J2" s="107"/>
      <c r="K2" s="107"/>
      <c r="L2" s="108"/>
      <c r="M2" s="262" t="s">
        <v>632</v>
      </c>
      <c r="N2" s="401" t="s">
        <v>151</v>
      </c>
      <c r="O2" s="402"/>
    </row>
    <row r="3" spans="1:25" ht="37.5" customHeight="1" x14ac:dyDescent="0.25">
      <c r="A3" s="404" t="s">
        <v>122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20" t="s">
        <v>119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106"/>
    </row>
    <row r="5" spans="1:25" ht="35.25" thickBot="1" x14ac:dyDescent="0.3">
      <c r="A5" s="405" t="s">
        <v>95</v>
      </c>
      <c r="B5" s="405"/>
      <c r="C5" s="405"/>
      <c r="D5" s="406">
        <f>FŐLAP!C11</f>
        <v>0</v>
      </c>
      <c r="E5" s="406"/>
      <c r="F5" s="406"/>
      <c r="G5" s="406"/>
      <c r="H5" s="406"/>
      <c r="I5" s="406"/>
      <c r="J5" s="406"/>
      <c r="K5" s="406"/>
      <c r="L5" s="406"/>
      <c r="M5" s="406"/>
      <c r="N5" s="112"/>
      <c r="O5" s="107"/>
    </row>
    <row r="6" spans="1:25" ht="35.25" thickBot="1" x14ac:dyDescent="0.3">
      <c r="A6" s="405" t="s">
        <v>43</v>
      </c>
      <c r="B6" s="405"/>
      <c r="C6" s="405"/>
      <c r="D6" s="113">
        <f>FŐLAP!C13</f>
        <v>0</v>
      </c>
      <c r="E6" s="114"/>
      <c r="F6" s="114"/>
      <c r="G6" s="114"/>
      <c r="H6" s="114"/>
      <c r="I6" s="114"/>
      <c r="J6" s="114"/>
      <c r="K6" s="114"/>
      <c r="L6" s="114"/>
      <c r="M6" s="115"/>
      <c r="N6" s="116" t="s">
        <v>29</v>
      </c>
      <c r="O6" s="117"/>
      <c r="P6" s="24"/>
    </row>
    <row r="7" spans="1:25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5" ht="136.5" customHeight="1" x14ac:dyDescent="0.25">
      <c r="A8" s="118" t="s">
        <v>34</v>
      </c>
      <c r="B8" s="118" t="s">
        <v>40</v>
      </c>
      <c r="C8" s="407" t="s">
        <v>58</v>
      </c>
      <c r="D8" s="408"/>
      <c r="E8" s="118" t="s">
        <v>35</v>
      </c>
      <c r="F8" s="118" t="s">
        <v>36</v>
      </c>
      <c r="G8" s="118" t="s">
        <v>26</v>
      </c>
      <c r="H8" s="118" t="s">
        <v>154</v>
      </c>
      <c r="I8" s="118" t="s">
        <v>37</v>
      </c>
      <c r="J8" s="118" t="s">
        <v>38</v>
      </c>
      <c r="K8" s="118" t="s">
        <v>39</v>
      </c>
      <c r="L8" s="118" t="s">
        <v>41</v>
      </c>
      <c r="M8" s="118" t="s">
        <v>42</v>
      </c>
      <c r="N8" s="160" t="s">
        <v>27</v>
      </c>
      <c r="O8" s="118" t="s">
        <v>57</v>
      </c>
    </row>
    <row r="9" spans="1:25" ht="49.5" customHeight="1" x14ac:dyDescent="0.25">
      <c r="A9" s="137" t="s">
        <v>157</v>
      </c>
      <c r="B9" s="314"/>
      <c r="C9" s="410"/>
      <c r="D9" s="411"/>
      <c r="E9" s="315"/>
      <c r="F9" s="315"/>
      <c r="G9" s="315"/>
      <c r="H9" s="316"/>
      <c r="I9" s="315"/>
      <c r="J9" s="315"/>
      <c r="K9" s="317"/>
      <c r="L9" s="314"/>
      <c r="M9" s="318"/>
      <c r="N9" s="319"/>
      <c r="O9" s="130" t="e">
        <f>IF(N9&lt;0,0,1-(N9/M9))</f>
        <v>#DIV/0!</v>
      </c>
      <c r="P9" s="104"/>
    </row>
    <row r="10" spans="1:25" ht="50.1" customHeight="1" x14ac:dyDescent="0.25">
      <c r="A10" s="133" t="s">
        <v>158</v>
      </c>
      <c r="B10" s="320"/>
      <c r="C10" s="391"/>
      <c r="D10" s="391"/>
      <c r="E10" s="316"/>
      <c r="F10" s="316"/>
      <c r="G10" s="321"/>
      <c r="H10" s="316"/>
      <c r="I10" s="322"/>
      <c r="J10" s="316"/>
      <c r="K10" s="317"/>
      <c r="L10" s="320"/>
      <c r="M10" s="323"/>
      <c r="N10" s="324"/>
      <c r="O10" s="130" t="e">
        <f t="shared" ref="O10:O73" si="0">IF(N10&lt;0,0,1-(N10/M10))</f>
        <v>#DIV/0!</v>
      </c>
    </row>
    <row r="11" spans="1:25" ht="50.1" customHeight="1" x14ac:dyDescent="0.25">
      <c r="A11" s="134" t="s">
        <v>159</v>
      </c>
      <c r="B11" s="320"/>
      <c r="C11" s="391"/>
      <c r="D11" s="391"/>
      <c r="E11" s="316"/>
      <c r="F11" s="316"/>
      <c r="G11" s="321"/>
      <c r="H11" s="316"/>
      <c r="I11" s="322"/>
      <c r="J11" s="316"/>
      <c r="K11" s="317"/>
      <c r="L11" s="320"/>
      <c r="M11" s="323"/>
      <c r="N11" s="324"/>
      <c r="O11" s="130" t="e">
        <f t="shared" si="0"/>
        <v>#DIV/0!</v>
      </c>
    </row>
    <row r="12" spans="1:25" ht="50.1" customHeight="1" x14ac:dyDescent="0.25">
      <c r="A12" s="133" t="s">
        <v>160</v>
      </c>
      <c r="B12" s="320"/>
      <c r="C12" s="391"/>
      <c r="D12" s="391"/>
      <c r="E12" s="316"/>
      <c r="F12" s="316"/>
      <c r="G12" s="321"/>
      <c r="H12" s="316"/>
      <c r="I12" s="322"/>
      <c r="J12" s="316"/>
      <c r="K12" s="317"/>
      <c r="L12" s="320"/>
      <c r="M12" s="323"/>
      <c r="N12" s="324"/>
      <c r="O12" s="130" t="e">
        <f t="shared" si="0"/>
        <v>#DIV/0!</v>
      </c>
    </row>
    <row r="13" spans="1:25" ht="50.1" customHeight="1" x14ac:dyDescent="0.25">
      <c r="A13" s="133" t="s">
        <v>161</v>
      </c>
      <c r="B13" s="320"/>
      <c r="C13" s="391"/>
      <c r="D13" s="391"/>
      <c r="E13" s="316"/>
      <c r="F13" s="316"/>
      <c r="G13" s="321"/>
      <c r="H13" s="316"/>
      <c r="I13" s="322"/>
      <c r="J13" s="316"/>
      <c r="K13" s="317"/>
      <c r="L13" s="320"/>
      <c r="M13" s="323"/>
      <c r="N13" s="324"/>
      <c r="O13" s="130" t="e">
        <f t="shared" si="0"/>
        <v>#DIV/0!</v>
      </c>
    </row>
    <row r="14" spans="1:25" ht="50.1" customHeight="1" x14ac:dyDescent="0.25">
      <c r="A14" s="134" t="s">
        <v>162</v>
      </c>
      <c r="B14" s="320"/>
      <c r="C14" s="391"/>
      <c r="D14" s="391"/>
      <c r="E14" s="316"/>
      <c r="F14" s="316"/>
      <c r="G14" s="321"/>
      <c r="H14" s="316"/>
      <c r="I14" s="322"/>
      <c r="J14" s="316"/>
      <c r="K14" s="317"/>
      <c r="L14" s="320"/>
      <c r="M14" s="323"/>
      <c r="N14" s="324"/>
      <c r="O14" s="130" t="e">
        <f t="shared" si="0"/>
        <v>#DIV/0!</v>
      </c>
    </row>
    <row r="15" spans="1:25" ht="50.1" customHeight="1" x14ac:dyDescent="0.25">
      <c r="A15" s="133" t="s">
        <v>163</v>
      </c>
      <c r="B15" s="320"/>
      <c r="C15" s="391"/>
      <c r="D15" s="391"/>
      <c r="E15" s="316"/>
      <c r="F15" s="316"/>
      <c r="G15" s="321"/>
      <c r="H15" s="316"/>
      <c r="I15" s="322"/>
      <c r="J15" s="316"/>
      <c r="K15" s="317"/>
      <c r="L15" s="320"/>
      <c r="M15" s="323"/>
      <c r="N15" s="324"/>
      <c r="O15" s="130" t="e">
        <f t="shared" si="0"/>
        <v>#DIV/0!</v>
      </c>
    </row>
    <row r="16" spans="1:25" ht="50.1" customHeight="1" x14ac:dyDescent="0.25">
      <c r="A16" s="133" t="s">
        <v>164</v>
      </c>
      <c r="B16" s="320"/>
      <c r="C16" s="391"/>
      <c r="D16" s="391"/>
      <c r="E16" s="316"/>
      <c r="F16" s="316"/>
      <c r="G16" s="321"/>
      <c r="H16" s="316"/>
      <c r="I16" s="322"/>
      <c r="J16" s="316"/>
      <c r="K16" s="317"/>
      <c r="L16" s="320"/>
      <c r="M16" s="323"/>
      <c r="N16" s="324"/>
      <c r="O16" s="130" t="e">
        <f t="shared" si="0"/>
        <v>#DIV/0!</v>
      </c>
    </row>
    <row r="17" spans="1:15" ht="50.1" customHeight="1" x14ac:dyDescent="0.25">
      <c r="A17" s="134" t="s">
        <v>165</v>
      </c>
      <c r="B17" s="320"/>
      <c r="C17" s="391"/>
      <c r="D17" s="391"/>
      <c r="E17" s="316"/>
      <c r="F17" s="316"/>
      <c r="G17" s="321"/>
      <c r="H17" s="316"/>
      <c r="I17" s="322"/>
      <c r="J17" s="316"/>
      <c r="K17" s="317"/>
      <c r="L17" s="320"/>
      <c r="M17" s="323"/>
      <c r="N17" s="324"/>
      <c r="O17" s="130" t="e">
        <f t="shared" si="0"/>
        <v>#DIV/0!</v>
      </c>
    </row>
    <row r="18" spans="1:15" ht="50.1" customHeight="1" x14ac:dyDescent="0.25">
      <c r="A18" s="133" t="s">
        <v>152</v>
      </c>
      <c r="B18" s="320"/>
      <c r="C18" s="391"/>
      <c r="D18" s="391"/>
      <c r="E18" s="316"/>
      <c r="F18" s="316"/>
      <c r="G18" s="321"/>
      <c r="H18" s="316"/>
      <c r="I18" s="322"/>
      <c r="J18" s="316"/>
      <c r="K18" s="317"/>
      <c r="L18" s="320"/>
      <c r="M18" s="323"/>
      <c r="N18" s="324"/>
      <c r="O18" s="130" t="e">
        <f t="shared" si="0"/>
        <v>#DIV/0!</v>
      </c>
    </row>
    <row r="19" spans="1:15" ht="50.1" customHeight="1" x14ac:dyDescent="0.25">
      <c r="A19" s="133" t="s">
        <v>166</v>
      </c>
      <c r="B19" s="320"/>
      <c r="C19" s="391"/>
      <c r="D19" s="391"/>
      <c r="E19" s="316"/>
      <c r="F19" s="316"/>
      <c r="G19" s="321"/>
      <c r="H19" s="316"/>
      <c r="I19" s="322"/>
      <c r="J19" s="316"/>
      <c r="K19" s="317"/>
      <c r="L19" s="320"/>
      <c r="M19" s="323"/>
      <c r="N19" s="324"/>
      <c r="O19" s="130" t="e">
        <f t="shared" si="0"/>
        <v>#DIV/0!</v>
      </c>
    </row>
    <row r="20" spans="1:15" ht="49.5" customHeight="1" x14ac:dyDescent="0.25">
      <c r="A20" s="134" t="s">
        <v>167</v>
      </c>
      <c r="B20" s="320"/>
      <c r="C20" s="391"/>
      <c r="D20" s="391"/>
      <c r="E20" s="316"/>
      <c r="F20" s="316"/>
      <c r="G20" s="321"/>
      <c r="H20" s="316"/>
      <c r="I20" s="322"/>
      <c r="J20" s="316"/>
      <c r="K20" s="317"/>
      <c r="L20" s="320"/>
      <c r="M20" s="323"/>
      <c r="N20" s="324"/>
      <c r="O20" s="130" t="e">
        <f t="shared" si="0"/>
        <v>#DIV/0!</v>
      </c>
    </row>
    <row r="21" spans="1:15" ht="43.5" customHeight="1" x14ac:dyDescent="0.25">
      <c r="A21" s="133" t="s">
        <v>168</v>
      </c>
      <c r="B21" s="320"/>
      <c r="C21" s="391"/>
      <c r="D21" s="391"/>
      <c r="E21" s="316"/>
      <c r="F21" s="316"/>
      <c r="G21" s="321"/>
      <c r="H21" s="316"/>
      <c r="I21" s="322"/>
      <c r="J21" s="316"/>
      <c r="K21" s="317"/>
      <c r="L21" s="320"/>
      <c r="M21" s="323"/>
      <c r="N21" s="324"/>
      <c r="O21" s="130" t="e">
        <f t="shared" si="0"/>
        <v>#DIV/0!</v>
      </c>
    </row>
    <row r="22" spans="1:15" ht="50.1" hidden="1" customHeight="1" x14ac:dyDescent="0.25">
      <c r="A22" s="133" t="s">
        <v>169</v>
      </c>
      <c r="B22" s="320"/>
      <c r="C22" s="391"/>
      <c r="D22" s="391"/>
      <c r="E22" s="316"/>
      <c r="F22" s="316"/>
      <c r="G22" s="321"/>
      <c r="H22" s="316"/>
      <c r="I22" s="322"/>
      <c r="J22" s="316"/>
      <c r="K22" s="317"/>
      <c r="L22" s="320"/>
      <c r="M22" s="323"/>
      <c r="N22" s="324"/>
      <c r="O22" s="130" t="e">
        <f t="shared" si="0"/>
        <v>#DIV/0!</v>
      </c>
    </row>
    <row r="23" spans="1:15" ht="50.1" hidden="1" customHeight="1" x14ac:dyDescent="0.25">
      <c r="A23" s="134" t="s">
        <v>170</v>
      </c>
      <c r="B23" s="320"/>
      <c r="C23" s="391"/>
      <c r="D23" s="391"/>
      <c r="E23" s="316"/>
      <c r="F23" s="316"/>
      <c r="G23" s="321"/>
      <c r="H23" s="316"/>
      <c r="I23" s="322"/>
      <c r="J23" s="316"/>
      <c r="K23" s="317"/>
      <c r="L23" s="320"/>
      <c r="M23" s="323"/>
      <c r="N23" s="324"/>
      <c r="O23" s="130" t="e">
        <f t="shared" si="0"/>
        <v>#DIV/0!</v>
      </c>
    </row>
    <row r="24" spans="1:15" ht="50.1" hidden="1" customHeight="1" x14ac:dyDescent="0.25">
      <c r="A24" s="133" t="s">
        <v>171</v>
      </c>
      <c r="B24" s="320"/>
      <c r="C24" s="391"/>
      <c r="D24" s="391"/>
      <c r="E24" s="316"/>
      <c r="F24" s="316"/>
      <c r="G24" s="321"/>
      <c r="H24" s="316"/>
      <c r="I24" s="322"/>
      <c r="J24" s="316"/>
      <c r="K24" s="317"/>
      <c r="L24" s="320"/>
      <c r="M24" s="323"/>
      <c r="N24" s="324"/>
      <c r="O24" s="130" t="e">
        <f t="shared" si="0"/>
        <v>#DIV/0!</v>
      </c>
    </row>
    <row r="25" spans="1:15" ht="50.1" hidden="1" customHeight="1" x14ac:dyDescent="0.25">
      <c r="A25" s="133" t="s">
        <v>172</v>
      </c>
      <c r="B25" s="320"/>
      <c r="C25" s="391"/>
      <c r="D25" s="391"/>
      <c r="E25" s="316"/>
      <c r="F25" s="316"/>
      <c r="G25" s="321"/>
      <c r="H25" s="316"/>
      <c r="I25" s="322"/>
      <c r="J25" s="316"/>
      <c r="K25" s="317"/>
      <c r="L25" s="320"/>
      <c r="M25" s="323"/>
      <c r="N25" s="324"/>
      <c r="O25" s="130" t="e">
        <f t="shared" si="0"/>
        <v>#DIV/0!</v>
      </c>
    </row>
    <row r="26" spans="1:15" ht="50.1" hidden="1" customHeight="1" x14ac:dyDescent="0.25">
      <c r="A26" s="133" t="s">
        <v>173</v>
      </c>
      <c r="B26" s="320"/>
      <c r="C26" s="391"/>
      <c r="D26" s="391"/>
      <c r="E26" s="316"/>
      <c r="F26" s="316"/>
      <c r="G26" s="321"/>
      <c r="H26" s="316"/>
      <c r="I26" s="322"/>
      <c r="J26" s="316"/>
      <c r="K26" s="317"/>
      <c r="L26" s="320"/>
      <c r="M26" s="323"/>
      <c r="N26" s="324"/>
      <c r="O26" s="130" t="e">
        <f t="shared" si="0"/>
        <v>#DIV/0!</v>
      </c>
    </row>
    <row r="27" spans="1:15" ht="50.1" hidden="1" customHeight="1" x14ac:dyDescent="0.25">
      <c r="A27" s="133" t="s">
        <v>174</v>
      </c>
      <c r="B27" s="320"/>
      <c r="C27" s="391"/>
      <c r="D27" s="391"/>
      <c r="E27" s="316"/>
      <c r="F27" s="316"/>
      <c r="G27" s="321"/>
      <c r="H27" s="316"/>
      <c r="I27" s="322"/>
      <c r="J27" s="316"/>
      <c r="K27" s="317"/>
      <c r="L27" s="320"/>
      <c r="M27" s="323"/>
      <c r="N27" s="324"/>
      <c r="O27" s="130" t="e">
        <f t="shared" si="0"/>
        <v>#DIV/0!</v>
      </c>
    </row>
    <row r="28" spans="1:15" ht="50.1" hidden="1" customHeight="1" x14ac:dyDescent="0.25">
      <c r="A28" s="134" t="s">
        <v>153</v>
      </c>
      <c r="B28" s="320"/>
      <c r="C28" s="391"/>
      <c r="D28" s="391"/>
      <c r="E28" s="316"/>
      <c r="F28" s="316"/>
      <c r="G28" s="321"/>
      <c r="H28" s="316"/>
      <c r="I28" s="322"/>
      <c r="J28" s="316"/>
      <c r="K28" s="317"/>
      <c r="L28" s="320"/>
      <c r="M28" s="323"/>
      <c r="N28" s="324"/>
      <c r="O28" s="130" t="e">
        <f t="shared" si="0"/>
        <v>#DIV/0!</v>
      </c>
    </row>
    <row r="29" spans="1:15" ht="50.1" hidden="1" customHeight="1" x14ac:dyDescent="0.25">
      <c r="A29" s="133" t="s">
        <v>175</v>
      </c>
      <c r="B29" s="320"/>
      <c r="C29" s="391"/>
      <c r="D29" s="391"/>
      <c r="E29" s="316"/>
      <c r="F29" s="316"/>
      <c r="G29" s="321"/>
      <c r="H29" s="316"/>
      <c r="I29" s="322"/>
      <c r="J29" s="316"/>
      <c r="K29" s="317"/>
      <c r="L29" s="320"/>
      <c r="M29" s="323"/>
      <c r="N29" s="324"/>
      <c r="O29" s="130" t="e">
        <f t="shared" si="0"/>
        <v>#DIV/0!</v>
      </c>
    </row>
    <row r="30" spans="1:15" ht="50.1" hidden="1" customHeight="1" x14ac:dyDescent="0.25">
      <c r="A30" s="133" t="s">
        <v>176</v>
      </c>
      <c r="B30" s="320"/>
      <c r="C30" s="391"/>
      <c r="D30" s="391"/>
      <c r="E30" s="316"/>
      <c r="F30" s="316"/>
      <c r="G30" s="321"/>
      <c r="H30" s="316"/>
      <c r="I30" s="322"/>
      <c r="J30" s="316"/>
      <c r="K30" s="317"/>
      <c r="L30" s="320"/>
      <c r="M30" s="323"/>
      <c r="N30" s="324"/>
      <c r="O30" s="130" t="e">
        <f t="shared" si="0"/>
        <v>#DIV/0!</v>
      </c>
    </row>
    <row r="31" spans="1:15" ht="50.1" hidden="1" customHeight="1" x14ac:dyDescent="0.25">
      <c r="A31" s="134" t="s">
        <v>177</v>
      </c>
      <c r="B31" s="320"/>
      <c r="C31" s="396"/>
      <c r="D31" s="392"/>
      <c r="E31" s="316"/>
      <c r="F31" s="316"/>
      <c r="G31" s="321"/>
      <c r="H31" s="316"/>
      <c r="I31" s="322"/>
      <c r="J31" s="316"/>
      <c r="K31" s="317"/>
      <c r="L31" s="320"/>
      <c r="M31" s="323"/>
      <c r="N31" s="324"/>
      <c r="O31" s="130" t="e">
        <f t="shared" si="0"/>
        <v>#DIV/0!</v>
      </c>
    </row>
    <row r="32" spans="1:15" ht="50.1" hidden="1" customHeight="1" x14ac:dyDescent="0.25">
      <c r="A32" s="133" t="s">
        <v>178</v>
      </c>
      <c r="B32" s="320"/>
      <c r="C32" s="396"/>
      <c r="D32" s="392"/>
      <c r="E32" s="316"/>
      <c r="F32" s="316"/>
      <c r="G32" s="321"/>
      <c r="H32" s="316"/>
      <c r="I32" s="322"/>
      <c r="J32" s="316"/>
      <c r="K32" s="317"/>
      <c r="L32" s="320"/>
      <c r="M32" s="323"/>
      <c r="N32" s="324"/>
      <c r="O32" s="130" t="e">
        <f t="shared" si="0"/>
        <v>#DIV/0!</v>
      </c>
    </row>
    <row r="33" spans="1:15" ht="50.1" hidden="1" customHeight="1" x14ac:dyDescent="0.25">
      <c r="A33" s="133" t="s">
        <v>179</v>
      </c>
      <c r="B33" s="320"/>
      <c r="C33" s="396"/>
      <c r="D33" s="392"/>
      <c r="E33" s="316"/>
      <c r="F33" s="316"/>
      <c r="G33" s="321"/>
      <c r="H33" s="316"/>
      <c r="I33" s="322"/>
      <c r="J33" s="316"/>
      <c r="K33" s="317"/>
      <c r="L33" s="320"/>
      <c r="M33" s="323"/>
      <c r="N33" s="324"/>
      <c r="O33" s="130" t="e">
        <f t="shared" si="0"/>
        <v>#DIV/0!</v>
      </c>
    </row>
    <row r="34" spans="1:15" ht="50.1" hidden="1" customHeight="1" x14ac:dyDescent="0.25">
      <c r="A34" s="134" t="s">
        <v>180</v>
      </c>
      <c r="B34" s="320"/>
      <c r="C34" s="396"/>
      <c r="D34" s="392"/>
      <c r="E34" s="316"/>
      <c r="F34" s="316"/>
      <c r="G34" s="321"/>
      <c r="H34" s="316"/>
      <c r="I34" s="322"/>
      <c r="J34" s="316"/>
      <c r="K34" s="317"/>
      <c r="L34" s="320"/>
      <c r="M34" s="323"/>
      <c r="N34" s="324"/>
      <c r="O34" s="130" t="e">
        <f t="shared" si="0"/>
        <v>#DIV/0!</v>
      </c>
    </row>
    <row r="35" spans="1:15" ht="50.1" hidden="1" customHeight="1" x14ac:dyDescent="0.25">
      <c r="A35" s="133" t="s">
        <v>181</v>
      </c>
      <c r="B35" s="320"/>
      <c r="C35" s="396"/>
      <c r="D35" s="392"/>
      <c r="E35" s="316"/>
      <c r="F35" s="316"/>
      <c r="G35" s="321"/>
      <c r="H35" s="316"/>
      <c r="I35" s="322"/>
      <c r="J35" s="316"/>
      <c r="K35" s="317"/>
      <c r="L35" s="320"/>
      <c r="M35" s="323"/>
      <c r="N35" s="324"/>
      <c r="O35" s="130" t="e">
        <f t="shared" si="0"/>
        <v>#DIV/0!</v>
      </c>
    </row>
    <row r="36" spans="1:15" ht="50.1" hidden="1" customHeight="1" x14ac:dyDescent="0.25">
      <c r="A36" s="133" t="s">
        <v>182</v>
      </c>
      <c r="B36" s="320"/>
      <c r="C36" s="396"/>
      <c r="D36" s="392"/>
      <c r="E36" s="316"/>
      <c r="F36" s="316"/>
      <c r="G36" s="321"/>
      <c r="H36" s="316"/>
      <c r="I36" s="322"/>
      <c r="J36" s="316"/>
      <c r="K36" s="317"/>
      <c r="L36" s="320"/>
      <c r="M36" s="323"/>
      <c r="N36" s="324"/>
      <c r="O36" s="130" t="e">
        <f t="shared" si="0"/>
        <v>#DIV/0!</v>
      </c>
    </row>
    <row r="37" spans="1:15" ht="50.1" hidden="1" customHeight="1" collapsed="1" x14ac:dyDescent="0.25">
      <c r="A37" s="134" t="s">
        <v>183</v>
      </c>
      <c r="B37" s="320"/>
      <c r="C37" s="391"/>
      <c r="D37" s="392"/>
      <c r="E37" s="316"/>
      <c r="F37" s="316"/>
      <c r="G37" s="321"/>
      <c r="H37" s="316"/>
      <c r="I37" s="322"/>
      <c r="J37" s="316"/>
      <c r="K37" s="317"/>
      <c r="L37" s="320"/>
      <c r="M37" s="323"/>
      <c r="N37" s="324"/>
      <c r="O37" s="130" t="e">
        <f t="shared" si="0"/>
        <v>#DIV/0!</v>
      </c>
    </row>
    <row r="38" spans="1:15" ht="50.1" hidden="1" customHeight="1" x14ac:dyDescent="0.25">
      <c r="A38" s="133" t="s">
        <v>184</v>
      </c>
      <c r="B38" s="320"/>
      <c r="C38" s="391"/>
      <c r="D38" s="392"/>
      <c r="E38" s="316"/>
      <c r="F38" s="316"/>
      <c r="G38" s="321"/>
      <c r="H38" s="316"/>
      <c r="I38" s="322"/>
      <c r="J38" s="316"/>
      <c r="K38" s="317"/>
      <c r="L38" s="320"/>
      <c r="M38" s="323"/>
      <c r="N38" s="324"/>
      <c r="O38" s="130" t="e">
        <f t="shared" si="0"/>
        <v>#DIV/0!</v>
      </c>
    </row>
    <row r="39" spans="1:15" ht="50.1" hidden="1" customHeight="1" x14ac:dyDescent="0.25">
      <c r="A39" s="133" t="s">
        <v>185</v>
      </c>
      <c r="B39" s="320"/>
      <c r="C39" s="391"/>
      <c r="D39" s="392"/>
      <c r="E39" s="316"/>
      <c r="F39" s="316"/>
      <c r="G39" s="321"/>
      <c r="H39" s="316"/>
      <c r="I39" s="322"/>
      <c r="J39" s="316"/>
      <c r="K39" s="317"/>
      <c r="L39" s="320"/>
      <c r="M39" s="323"/>
      <c r="N39" s="324"/>
      <c r="O39" s="130" t="e">
        <f t="shared" si="0"/>
        <v>#DIV/0!</v>
      </c>
    </row>
    <row r="40" spans="1:15" ht="50.1" hidden="1" customHeight="1" x14ac:dyDescent="0.25">
      <c r="A40" s="134" t="s">
        <v>186</v>
      </c>
      <c r="B40" s="320"/>
      <c r="C40" s="391"/>
      <c r="D40" s="392"/>
      <c r="E40" s="316"/>
      <c r="F40" s="316"/>
      <c r="G40" s="321"/>
      <c r="H40" s="316"/>
      <c r="I40" s="322"/>
      <c r="J40" s="316"/>
      <c r="K40" s="317"/>
      <c r="L40" s="320"/>
      <c r="M40" s="323"/>
      <c r="N40" s="324"/>
      <c r="O40" s="130" t="e">
        <f t="shared" si="0"/>
        <v>#DIV/0!</v>
      </c>
    </row>
    <row r="41" spans="1:15" ht="50.1" hidden="1" customHeight="1" x14ac:dyDescent="0.25">
      <c r="A41" s="133" t="s">
        <v>187</v>
      </c>
      <c r="B41" s="320"/>
      <c r="C41" s="391"/>
      <c r="D41" s="392"/>
      <c r="E41" s="316"/>
      <c r="F41" s="316"/>
      <c r="G41" s="321"/>
      <c r="H41" s="316"/>
      <c r="I41" s="322"/>
      <c r="J41" s="316"/>
      <c r="K41" s="317"/>
      <c r="L41" s="320"/>
      <c r="M41" s="323"/>
      <c r="N41" s="324"/>
      <c r="O41" s="130" t="e">
        <f t="shared" si="0"/>
        <v>#DIV/0!</v>
      </c>
    </row>
    <row r="42" spans="1:15" ht="50.1" hidden="1" customHeight="1" x14ac:dyDescent="0.25">
      <c r="A42" s="133" t="s">
        <v>188</v>
      </c>
      <c r="B42" s="320"/>
      <c r="C42" s="391"/>
      <c r="D42" s="392"/>
      <c r="E42" s="316"/>
      <c r="F42" s="316"/>
      <c r="G42" s="321"/>
      <c r="H42" s="316"/>
      <c r="I42" s="322"/>
      <c r="J42" s="316"/>
      <c r="K42" s="317"/>
      <c r="L42" s="320"/>
      <c r="M42" s="323"/>
      <c r="N42" s="324"/>
      <c r="O42" s="130" t="e">
        <f t="shared" si="0"/>
        <v>#DIV/0!</v>
      </c>
    </row>
    <row r="43" spans="1:15" ht="50.1" hidden="1" customHeight="1" x14ac:dyDescent="0.25">
      <c r="A43" s="133" t="s">
        <v>189</v>
      </c>
      <c r="B43" s="320"/>
      <c r="C43" s="391"/>
      <c r="D43" s="392"/>
      <c r="E43" s="316"/>
      <c r="F43" s="316"/>
      <c r="G43" s="321"/>
      <c r="H43" s="316"/>
      <c r="I43" s="322"/>
      <c r="J43" s="316"/>
      <c r="K43" s="317"/>
      <c r="L43" s="320"/>
      <c r="M43" s="323"/>
      <c r="N43" s="324"/>
      <c r="O43" s="130" t="e">
        <f t="shared" si="0"/>
        <v>#DIV/0!</v>
      </c>
    </row>
    <row r="44" spans="1:15" ht="50.1" hidden="1" customHeight="1" x14ac:dyDescent="0.25">
      <c r="A44" s="133" t="s">
        <v>190</v>
      </c>
      <c r="B44" s="320"/>
      <c r="C44" s="391"/>
      <c r="D44" s="392"/>
      <c r="E44" s="316"/>
      <c r="F44" s="316"/>
      <c r="G44" s="321"/>
      <c r="H44" s="316"/>
      <c r="I44" s="322"/>
      <c r="J44" s="316"/>
      <c r="K44" s="317"/>
      <c r="L44" s="320"/>
      <c r="M44" s="323"/>
      <c r="N44" s="324"/>
      <c r="O44" s="130" t="e">
        <f t="shared" si="0"/>
        <v>#DIV/0!</v>
      </c>
    </row>
    <row r="45" spans="1:15" ht="50.1" hidden="1" customHeight="1" x14ac:dyDescent="0.25">
      <c r="A45" s="134" t="s">
        <v>191</v>
      </c>
      <c r="B45" s="320"/>
      <c r="C45" s="391"/>
      <c r="D45" s="392"/>
      <c r="E45" s="316"/>
      <c r="F45" s="316"/>
      <c r="G45" s="321"/>
      <c r="H45" s="316"/>
      <c r="I45" s="322"/>
      <c r="J45" s="316"/>
      <c r="K45" s="317"/>
      <c r="L45" s="320"/>
      <c r="M45" s="323"/>
      <c r="N45" s="324"/>
      <c r="O45" s="130" t="e">
        <f t="shared" si="0"/>
        <v>#DIV/0!</v>
      </c>
    </row>
    <row r="46" spans="1:15" ht="50.1" hidden="1" customHeight="1" x14ac:dyDescent="0.25">
      <c r="A46" s="133" t="s">
        <v>192</v>
      </c>
      <c r="B46" s="320"/>
      <c r="C46" s="391"/>
      <c r="D46" s="392"/>
      <c r="E46" s="316"/>
      <c r="F46" s="316"/>
      <c r="G46" s="321"/>
      <c r="H46" s="316"/>
      <c r="I46" s="322"/>
      <c r="J46" s="316"/>
      <c r="K46" s="317"/>
      <c r="L46" s="320"/>
      <c r="M46" s="323"/>
      <c r="N46" s="324"/>
      <c r="O46" s="130" t="e">
        <f t="shared" si="0"/>
        <v>#DIV/0!</v>
      </c>
    </row>
    <row r="47" spans="1:15" ht="50.1" hidden="1" customHeight="1" x14ac:dyDescent="0.25">
      <c r="A47" s="133" t="s">
        <v>193</v>
      </c>
      <c r="B47" s="320"/>
      <c r="C47" s="391"/>
      <c r="D47" s="392"/>
      <c r="E47" s="316"/>
      <c r="F47" s="316"/>
      <c r="G47" s="321"/>
      <c r="H47" s="316"/>
      <c r="I47" s="322"/>
      <c r="J47" s="316"/>
      <c r="K47" s="317"/>
      <c r="L47" s="320"/>
      <c r="M47" s="323"/>
      <c r="N47" s="324"/>
      <c r="O47" s="130" t="e">
        <f t="shared" si="0"/>
        <v>#DIV/0!</v>
      </c>
    </row>
    <row r="48" spans="1:15" ht="50.1" hidden="1" customHeight="1" collapsed="1" x14ac:dyDescent="0.25">
      <c r="A48" s="134" t="s">
        <v>194</v>
      </c>
      <c r="B48" s="320"/>
      <c r="C48" s="391"/>
      <c r="D48" s="392"/>
      <c r="E48" s="316"/>
      <c r="F48" s="316"/>
      <c r="G48" s="321"/>
      <c r="H48" s="316"/>
      <c r="I48" s="322"/>
      <c r="J48" s="316"/>
      <c r="K48" s="317"/>
      <c r="L48" s="320"/>
      <c r="M48" s="323"/>
      <c r="N48" s="324"/>
      <c r="O48" s="130" t="e">
        <f t="shared" si="0"/>
        <v>#DIV/0!</v>
      </c>
    </row>
    <row r="49" spans="1:15" ht="50.1" hidden="1" customHeight="1" x14ac:dyDescent="0.25">
      <c r="A49" s="133" t="s">
        <v>195</v>
      </c>
      <c r="B49" s="320"/>
      <c r="C49" s="391"/>
      <c r="D49" s="392"/>
      <c r="E49" s="316"/>
      <c r="F49" s="316"/>
      <c r="G49" s="321"/>
      <c r="H49" s="316"/>
      <c r="I49" s="322"/>
      <c r="J49" s="316"/>
      <c r="K49" s="317"/>
      <c r="L49" s="320"/>
      <c r="M49" s="323"/>
      <c r="N49" s="324"/>
      <c r="O49" s="130" t="e">
        <f t="shared" si="0"/>
        <v>#DIV/0!</v>
      </c>
    </row>
    <row r="50" spans="1:15" ht="50.1" hidden="1" customHeight="1" x14ac:dyDescent="0.25">
      <c r="A50" s="133" t="s">
        <v>196</v>
      </c>
      <c r="B50" s="320"/>
      <c r="C50" s="391"/>
      <c r="D50" s="392"/>
      <c r="E50" s="316"/>
      <c r="F50" s="316"/>
      <c r="G50" s="321"/>
      <c r="H50" s="316"/>
      <c r="I50" s="322"/>
      <c r="J50" s="316"/>
      <c r="K50" s="317"/>
      <c r="L50" s="320"/>
      <c r="M50" s="323"/>
      <c r="N50" s="324"/>
      <c r="O50" s="130" t="e">
        <f t="shared" si="0"/>
        <v>#DIV/0!</v>
      </c>
    </row>
    <row r="51" spans="1:15" ht="50.1" hidden="1" customHeight="1" x14ac:dyDescent="0.25">
      <c r="A51" s="134" t="s">
        <v>197</v>
      </c>
      <c r="B51" s="320"/>
      <c r="C51" s="391"/>
      <c r="D51" s="392"/>
      <c r="E51" s="316"/>
      <c r="F51" s="316"/>
      <c r="G51" s="321"/>
      <c r="H51" s="316"/>
      <c r="I51" s="322"/>
      <c r="J51" s="316"/>
      <c r="K51" s="317"/>
      <c r="L51" s="320"/>
      <c r="M51" s="323"/>
      <c r="N51" s="324"/>
      <c r="O51" s="130" t="e">
        <f t="shared" si="0"/>
        <v>#DIV/0!</v>
      </c>
    </row>
    <row r="52" spans="1:15" ht="50.1" hidden="1" customHeight="1" x14ac:dyDescent="0.25">
      <c r="A52" s="133" t="s">
        <v>198</v>
      </c>
      <c r="B52" s="320"/>
      <c r="C52" s="391"/>
      <c r="D52" s="392"/>
      <c r="E52" s="316"/>
      <c r="F52" s="316"/>
      <c r="G52" s="321"/>
      <c r="H52" s="316"/>
      <c r="I52" s="322"/>
      <c r="J52" s="316"/>
      <c r="K52" s="317"/>
      <c r="L52" s="320"/>
      <c r="M52" s="323"/>
      <c r="N52" s="324"/>
      <c r="O52" s="130" t="e">
        <f t="shared" si="0"/>
        <v>#DIV/0!</v>
      </c>
    </row>
    <row r="53" spans="1:15" ht="50.1" hidden="1" customHeight="1" x14ac:dyDescent="0.25">
      <c r="A53" s="133" t="s">
        <v>199</v>
      </c>
      <c r="B53" s="320"/>
      <c r="C53" s="391"/>
      <c r="D53" s="392"/>
      <c r="E53" s="316"/>
      <c r="F53" s="316"/>
      <c r="G53" s="321"/>
      <c r="H53" s="316"/>
      <c r="I53" s="322"/>
      <c r="J53" s="316"/>
      <c r="K53" s="317"/>
      <c r="L53" s="320"/>
      <c r="M53" s="323"/>
      <c r="N53" s="324"/>
      <c r="O53" s="130" t="e">
        <f t="shared" si="0"/>
        <v>#DIV/0!</v>
      </c>
    </row>
    <row r="54" spans="1:15" ht="50.1" hidden="1" customHeight="1" x14ac:dyDescent="0.25">
      <c r="A54" s="134" t="s">
        <v>200</v>
      </c>
      <c r="B54" s="320"/>
      <c r="C54" s="391"/>
      <c r="D54" s="392"/>
      <c r="E54" s="316"/>
      <c r="F54" s="316"/>
      <c r="G54" s="321"/>
      <c r="H54" s="316"/>
      <c r="I54" s="322"/>
      <c r="J54" s="316"/>
      <c r="K54" s="317"/>
      <c r="L54" s="320"/>
      <c r="M54" s="323"/>
      <c r="N54" s="324"/>
      <c r="O54" s="130" t="e">
        <f t="shared" si="0"/>
        <v>#DIV/0!</v>
      </c>
    </row>
    <row r="55" spans="1:15" ht="50.1" hidden="1" customHeight="1" x14ac:dyDescent="0.25">
      <c r="A55" s="133" t="s">
        <v>201</v>
      </c>
      <c r="B55" s="320"/>
      <c r="C55" s="391"/>
      <c r="D55" s="392"/>
      <c r="E55" s="316"/>
      <c r="F55" s="316"/>
      <c r="G55" s="321"/>
      <c r="H55" s="316"/>
      <c r="I55" s="322"/>
      <c r="J55" s="316"/>
      <c r="K55" s="317"/>
      <c r="L55" s="320"/>
      <c r="M55" s="323"/>
      <c r="N55" s="324"/>
      <c r="O55" s="130" t="e">
        <f t="shared" si="0"/>
        <v>#DIV/0!</v>
      </c>
    </row>
    <row r="56" spans="1:15" ht="50.1" hidden="1" customHeight="1" x14ac:dyDescent="0.25">
      <c r="A56" s="133" t="s">
        <v>202</v>
      </c>
      <c r="B56" s="320"/>
      <c r="C56" s="391"/>
      <c r="D56" s="392"/>
      <c r="E56" s="316"/>
      <c r="F56" s="316"/>
      <c r="G56" s="321"/>
      <c r="H56" s="316"/>
      <c r="I56" s="322"/>
      <c r="J56" s="316"/>
      <c r="K56" s="317"/>
      <c r="L56" s="320"/>
      <c r="M56" s="323"/>
      <c r="N56" s="324"/>
      <c r="O56" s="130" t="e">
        <f t="shared" si="0"/>
        <v>#DIV/0!</v>
      </c>
    </row>
    <row r="57" spans="1:15" ht="50.1" hidden="1" customHeight="1" x14ac:dyDescent="0.25">
      <c r="A57" s="134" t="s">
        <v>203</v>
      </c>
      <c r="B57" s="320"/>
      <c r="C57" s="391"/>
      <c r="D57" s="392"/>
      <c r="E57" s="316"/>
      <c r="F57" s="316"/>
      <c r="G57" s="321"/>
      <c r="H57" s="316"/>
      <c r="I57" s="322"/>
      <c r="J57" s="316"/>
      <c r="K57" s="317"/>
      <c r="L57" s="320"/>
      <c r="M57" s="323"/>
      <c r="N57" s="324"/>
      <c r="O57" s="130" t="e">
        <f t="shared" si="0"/>
        <v>#DIV/0!</v>
      </c>
    </row>
    <row r="58" spans="1:15" ht="50.1" hidden="1" customHeight="1" x14ac:dyDescent="0.25">
      <c r="A58" s="133" t="s">
        <v>204</v>
      </c>
      <c r="B58" s="320"/>
      <c r="C58" s="391"/>
      <c r="D58" s="392"/>
      <c r="E58" s="316"/>
      <c r="F58" s="316"/>
      <c r="G58" s="321"/>
      <c r="H58" s="316"/>
      <c r="I58" s="322"/>
      <c r="J58" s="316"/>
      <c r="K58" s="317"/>
      <c r="L58" s="320"/>
      <c r="M58" s="323"/>
      <c r="N58" s="324"/>
      <c r="O58" s="130" t="e">
        <f t="shared" si="0"/>
        <v>#DIV/0!</v>
      </c>
    </row>
    <row r="59" spans="1:15" ht="50.1" hidden="1" customHeight="1" collapsed="1" x14ac:dyDescent="0.25">
      <c r="A59" s="133" t="s">
        <v>205</v>
      </c>
      <c r="B59" s="320"/>
      <c r="C59" s="391"/>
      <c r="D59" s="392"/>
      <c r="E59" s="316"/>
      <c r="F59" s="316"/>
      <c r="G59" s="321"/>
      <c r="H59" s="316"/>
      <c r="I59" s="322"/>
      <c r="J59" s="316"/>
      <c r="K59" s="317"/>
      <c r="L59" s="320"/>
      <c r="M59" s="323"/>
      <c r="N59" s="324"/>
      <c r="O59" s="130" t="e">
        <f t="shared" si="0"/>
        <v>#DIV/0!</v>
      </c>
    </row>
    <row r="60" spans="1:15" ht="50.1" hidden="1" customHeight="1" x14ac:dyDescent="0.25">
      <c r="A60" s="133" t="s">
        <v>206</v>
      </c>
      <c r="B60" s="320"/>
      <c r="C60" s="391"/>
      <c r="D60" s="392"/>
      <c r="E60" s="316"/>
      <c r="F60" s="316"/>
      <c r="G60" s="321"/>
      <c r="H60" s="316"/>
      <c r="I60" s="322"/>
      <c r="J60" s="316"/>
      <c r="K60" s="317"/>
      <c r="L60" s="320"/>
      <c r="M60" s="323"/>
      <c r="N60" s="324"/>
      <c r="O60" s="130" t="e">
        <f t="shared" si="0"/>
        <v>#DIV/0!</v>
      </c>
    </row>
    <row r="61" spans="1:15" ht="50.1" hidden="1" customHeight="1" x14ac:dyDescent="0.25">
      <c r="A61" s="133" t="s">
        <v>207</v>
      </c>
      <c r="B61" s="320"/>
      <c r="C61" s="391"/>
      <c r="D61" s="392"/>
      <c r="E61" s="316"/>
      <c r="F61" s="316"/>
      <c r="G61" s="321"/>
      <c r="H61" s="316"/>
      <c r="I61" s="322"/>
      <c r="J61" s="316"/>
      <c r="K61" s="317"/>
      <c r="L61" s="320"/>
      <c r="M61" s="323"/>
      <c r="N61" s="324"/>
      <c r="O61" s="130" t="e">
        <f t="shared" si="0"/>
        <v>#DIV/0!</v>
      </c>
    </row>
    <row r="62" spans="1:15" ht="50.1" hidden="1" customHeight="1" x14ac:dyDescent="0.25">
      <c r="A62" s="134" t="s">
        <v>208</v>
      </c>
      <c r="B62" s="320"/>
      <c r="C62" s="391"/>
      <c r="D62" s="392"/>
      <c r="E62" s="316"/>
      <c r="F62" s="316"/>
      <c r="G62" s="321"/>
      <c r="H62" s="316"/>
      <c r="I62" s="322"/>
      <c r="J62" s="316"/>
      <c r="K62" s="317"/>
      <c r="L62" s="320"/>
      <c r="M62" s="323"/>
      <c r="N62" s="324"/>
      <c r="O62" s="130" t="e">
        <f t="shared" si="0"/>
        <v>#DIV/0!</v>
      </c>
    </row>
    <row r="63" spans="1:15" ht="50.1" hidden="1" customHeight="1" x14ac:dyDescent="0.25">
      <c r="A63" s="133" t="s">
        <v>209</v>
      </c>
      <c r="B63" s="320"/>
      <c r="C63" s="391"/>
      <c r="D63" s="392"/>
      <c r="E63" s="316"/>
      <c r="F63" s="316"/>
      <c r="G63" s="321"/>
      <c r="H63" s="316"/>
      <c r="I63" s="322"/>
      <c r="J63" s="316"/>
      <c r="K63" s="317"/>
      <c r="L63" s="320"/>
      <c r="M63" s="323"/>
      <c r="N63" s="324"/>
      <c r="O63" s="130" t="e">
        <f t="shared" si="0"/>
        <v>#DIV/0!</v>
      </c>
    </row>
    <row r="64" spans="1:15" ht="50.1" hidden="1" customHeight="1" x14ac:dyDescent="0.25">
      <c r="A64" s="133" t="s">
        <v>210</v>
      </c>
      <c r="B64" s="320"/>
      <c r="C64" s="391"/>
      <c r="D64" s="392"/>
      <c r="E64" s="316"/>
      <c r="F64" s="316"/>
      <c r="G64" s="321"/>
      <c r="H64" s="316"/>
      <c r="I64" s="322"/>
      <c r="J64" s="316"/>
      <c r="K64" s="317"/>
      <c r="L64" s="320"/>
      <c r="M64" s="323"/>
      <c r="N64" s="324"/>
      <c r="O64" s="130" t="e">
        <f t="shared" si="0"/>
        <v>#DIV/0!</v>
      </c>
    </row>
    <row r="65" spans="1:15" ht="50.1" hidden="1" customHeight="1" x14ac:dyDescent="0.25">
      <c r="A65" s="134" t="s">
        <v>211</v>
      </c>
      <c r="B65" s="320"/>
      <c r="C65" s="391"/>
      <c r="D65" s="392"/>
      <c r="E65" s="316"/>
      <c r="F65" s="316"/>
      <c r="G65" s="321"/>
      <c r="H65" s="316"/>
      <c r="I65" s="322"/>
      <c r="J65" s="316"/>
      <c r="K65" s="317"/>
      <c r="L65" s="320"/>
      <c r="M65" s="323"/>
      <c r="N65" s="324"/>
      <c r="O65" s="130" t="e">
        <f t="shared" si="0"/>
        <v>#DIV/0!</v>
      </c>
    </row>
    <row r="66" spans="1:15" ht="50.1" hidden="1" customHeight="1" x14ac:dyDescent="0.25">
      <c r="A66" s="133" t="s">
        <v>212</v>
      </c>
      <c r="B66" s="320"/>
      <c r="C66" s="391"/>
      <c r="D66" s="392"/>
      <c r="E66" s="316"/>
      <c r="F66" s="316"/>
      <c r="G66" s="321"/>
      <c r="H66" s="316"/>
      <c r="I66" s="322"/>
      <c r="J66" s="316"/>
      <c r="K66" s="317"/>
      <c r="L66" s="320"/>
      <c r="M66" s="323"/>
      <c r="N66" s="324"/>
      <c r="O66" s="130" t="e">
        <f t="shared" si="0"/>
        <v>#DIV/0!</v>
      </c>
    </row>
    <row r="67" spans="1:15" ht="50.1" hidden="1" customHeight="1" x14ac:dyDescent="0.25">
      <c r="A67" s="133" t="s">
        <v>213</v>
      </c>
      <c r="B67" s="320"/>
      <c r="C67" s="391"/>
      <c r="D67" s="392"/>
      <c r="E67" s="316"/>
      <c r="F67" s="316"/>
      <c r="G67" s="321"/>
      <c r="H67" s="316"/>
      <c r="I67" s="322"/>
      <c r="J67" s="316"/>
      <c r="K67" s="317"/>
      <c r="L67" s="320"/>
      <c r="M67" s="323"/>
      <c r="N67" s="324"/>
      <c r="O67" s="130" t="e">
        <f t="shared" si="0"/>
        <v>#DIV/0!</v>
      </c>
    </row>
    <row r="68" spans="1:15" ht="50.1" hidden="1" customHeight="1" x14ac:dyDescent="0.25">
      <c r="A68" s="134" t="s">
        <v>214</v>
      </c>
      <c r="B68" s="320"/>
      <c r="C68" s="391"/>
      <c r="D68" s="392"/>
      <c r="E68" s="316"/>
      <c r="F68" s="316"/>
      <c r="G68" s="321"/>
      <c r="H68" s="316"/>
      <c r="I68" s="322"/>
      <c r="J68" s="316"/>
      <c r="K68" s="317"/>
      <c r="L68" s="320"/>
      <c r="M68" s="323"/>
      <c r="N68" s="324"/>
      <c r="O68" s="130" t="e">
        <f t="shared" si="0"/>
        <v>#DIV/0!</v>
      </c>
    </row>
    <row r="69" spans="1:15" ht="50.1" hidden="1" customHeight="1" x14ac:dyDescent="0.25">
      <c r="A69" s="133" t="s">
        <v>215</v>
      </c>
      <c r="B69" s="320"/>
      <c r="C69" s="391"/>
      <c r="D69" s="392"/>
      <c r="E69" s="316"/>
      <c r="F69" s="316"/>
      <c r="G69" s="321"/>
      <c r="H69" s="316"/>
      <c r="I69" s="322"/>
      <c r="J69" s="316"/>
      <c r="K69" s="317"/>
      <c r="L69" s="320"/>
      <c r="M69" s="323"/>
      <c r="N69" s="324"/>
      <c r="O69" s="130" t="e">
        <f t="shared" si="0"/>
        <v>#DIV/0!</v>
      </c>
    </row>
    <row r="70" spans="1:15" ht="50.1" hidden="1" customHeight="1" collapsed="1" x14ac:dyDescent="0.25">
      <c r="A70" s="133" t="s">
        <v>216</v>
      </c>
      <c r="B70" s="320"/>
      <c r="C70" s="391"/>
      <c r="D70" s="392"/>
      <c r="E70" s="316"/>
      <c r="F70" s="316"/>
      <c r="G70" s="321"/>
      <c r="H70" s="316"/>
      <c r="I70" s="322"/>
      <c r="J70" s="316"/>
      <c r="K70" s="317"/>
      <c r="L70" s="320"/>
      <c r="M70" s="323"/>
      <c r="N70" s="324"/>
      <c r="O70" s="130" t="e">
        <f t="shared" si="0"/>
        <v>#DIV/0!</v>
      </c>
    </row>
    <row r="71" spans="1:15" ht="50.1" hidden="1" customHeight="1" x14ac:dyDescent="0.25">
      <c r="A71" s="134" t="s">
        <v>217</v>
      </c>
      <c r="B71" s="320"/>
      <c r="C71" s="391"/>
      <c r="D71" s="392"/>
      <c r="E71" s="316"/>
      <c r="F71" s="316"/>
      <c r="G71" s="321"/>
      <c r="H71" s="316"/>
      <c r="I71" s="322"/>
      <c r="J71" s="316"/>
      <c r="K71" s="317"/>
      <c r="L71" s="320"/>
      <c r="M71" s="323"/>
      <c r="N71" s="324"/>
      <c r="O71" s="130" t="e">
        <f t="shared" si="0"/>
        <v>#DIV/0!</v>
      </c>
    </row>
    <row r="72" spans="1:15" ht="50.1" hidden="1" customHeight="1" x14ac:dyDescent="0.25">
      <c r="A72" s="133" t="s">
        <v>218</v>
      </c>
      <c r="B72" s="320"/>
      <c r="C72" s="391"/>
      <c r="D72" s="392"/>
      <c r="E72" s="316"/>
      <c r="F72" s="316"/>
      <c r="G72" s="321"/>
      <c r="H72" s="316"/>
      <c r="I72" s="322"/>
      <c r="J72" s="316"/>
      <c r="K72" s="317"/>
      <c r="L72" s="320"/>
      <c r="M72" s="323"/>
      <c r="N72" s="324"/>
      <c r="O72" s="130" t="e">
        <f t="shared" si="0"/>
        <v>#DIV/0!</v>
      </c>
    </row>
    <row r="73" spans="1:15" ht="50.1" hidden="1" customHeight="1" x14ac:dyDescent="0.25">
      <c r="A73" s="133" t="s">
        <v>219</v>
      </c>
      <c r="B73" s="320"/>
      <c r="C73" s="391"/>
      <c r="D73" s="392"/>
      <c r="E73" s="316"/>
      <c r="F73" s="316"/>
      <c r="G73" s="321"/>
      <c r="H73" s="316"/>
      <c r="I73" s="322"/>
      <c r="J73" s="316"/>
      <c r="K73" s="317"/>
      <c r="L73" s="320"/>
      <c r="M73" s="323"/>
      <c r="N73" s="324"/>
      <c r="O73" s="130" t="e">
        <f t="shared" si="0"/>
        <v>#DIV/0!</v>
      </c>
    </row>
    <row r="74" spans="1:15" ht="50.1" hidden="1" customHeight="1" x14ac:dyDescent="0.25">
      <c r="A74" s="134" t="s">
        <v>220</v>
      </c>
      <c r="B74" s="320"/>
      <c r="C74" s="391"/>
      <c r="D74" s="392"/>
      <c r="E74" s="316"/>
      <c r="F74" s="316"/>
      <c r="G74" s="321"/>
      <c r="H74" s="316"/>
      <c r="I74" s="322"/>
      <c r="J74" s="316"/>
      <c r="K74" s="317"/>
      <c r="L74" s="320"/>
      <c r="M74" s="323"/>
      <c r="N74" s="324"/>
      <c r="O74" s="130" t="e">
        <f t="shared" ref="O74:O137" si="1">IF(N74&lt;0,0,1-(N74/M74))</f>
        <v>#DIV/0!</v>
      </c>
    </row>
    <row r="75" spans="1:15" ht="50.1" hidden="1" customHeight="1" x14ac:dyDescent="0.25">
      <c r="A75" s="133" t="s">
        <v>221</v>
      </c>
      <c r="B75" s="320"/>
      <c r="C75" s="391"/>
      <c r="D75" s="392"/>
      <c r="E75" s="316"/>
      <c r="F75" s="316"/>
      <c r="G75" s="321"/>
      <c r="H75" s="316"/>
      <c r="I75" s="322"/>
      <c r="J75" s="316"/>
      <c r="K75" s="317"/>
      <c r="L75" s="320"/>
      <c r="M75" s="323"/>
      <c r="N75" s="324"/>
      <c r="O75" s="130" t="e">
        <f t="shared" si="1"/>
        <v>#DIV/0!</v>
      </c>
    </row>
    <row r="76" spans="1:15" ht="50.1" hidden="1" customHeight="1" x14ac:dyDescent="0.25">
      <c r="A76" s="133" t="s">
        <v>222</v>
      </c>
      <c r="B76" s="320"/>
      <c r="C76" s="391"/>
      <c r="D76" s="392"/>
      <c r="E76" s="316"/>
      <c r="F76" s="316"/>
      <c r="G76" s="321"/>
      <c r="H76" s="316"/>
      <c r="I76" s="322"/>
      <c r="J76" s="316"/>
      <c r="K76" s="317"/>
      <c r="L76" s="320"/>
      <c r="M76" s="323"/>
      <c r="N76" s="324"/>
      <c r="O76" s="130" t="e">
        <f t="shared" si="1"/>
        <v>#DIV/0!</v>
      </c>
    </row>
    <row r="77" spans="1:15" ht="50.1" hidden="1" customHeight="1" x14ac:dyDescent="0.25">
      <c r="A77" s="133" t="s">
        <v>223</v>
      </c>
      <c r="B77" s="320"/>
      <c r="C77" s="391"/>
      <c r="D77" s="392"/>
      <c r="E77" s="316"/>
      <c r="F77" s="316"/>
      <c r="G77" s="321"/>
      <c r="H77" s="316"/>
      <c r="I77" s="322"/>
      <c r="J77" s="316"/>
      <c r="K77" s="317"/>
      <c r="L77" s="320"/>
      <c r="M77" s="323"/>
      <c r="N77" s="324"/>
      <c r="O77" s="130" t="e">
        <f t="shared" si="1"/>
        <v>#DIV/0!</v>
      </c>
    </row>
    <row r="78" spans="1:15" ht="50.1" hidden="1" customHeight="1" x14ac:dyDescent="0.25">
      <c r="A78" s="133" t="s">
        <v>224</v>
      </c>
      <c r="B78" s="320"/>
      <c r="C78" s="391"/>
      <c r="D78" s="392"/>
      <c r="E78" s="316"/>
      <c r="F78" s="316"/>
      <c r="G78" s="321"/>
      <c r="H78" s="316"/>
      <c r="I78" s="322"/>
      <c r="J78" s="316"/>
      <c r="K78" s="317"/>
      <c r="L78" s="320"/>
      <c r="M78" s="323"/>
      <c r="N78" s="324"/>
      <c r="O78" s="130" t="e">
        <f t="shared" si="1"/>
        <v>#DIV/0!</v>
      </c>
    </row>
    <row r="79" spans="1:15" ht="50.1" hidden="1" customHeight="1" x14ac:dyDescent="0.25">
      <c r="A79" s="134" t="s">
        <v>225</v>
      </c>
      <c r="B79" s="320"/>
      <c r="C79" s="391"/>
      <c r="D79" s="392"/>
      <c r="E79" s="316"/>
      <c r="F79" s="316"/>
      <c r="G79" s="321"/>
      <c r="H79" s="316"/>
      <c r="I79" s="322"/>
      <c r="J79" s="316"/>
      <c r="K79" s="317"/>
      <c r="L79" s="320"/>
      <c r="M79" s="323"/>
      <c r="N79" s="324"/>
      <c r="O79" s="130" t="e">
        <f t="shared" si="1"/>
        <v>#DIV/0!</v>
      </c>
    </row>
    <row r="80" spans="1:15" ht="50.1" hidden="1" customHeight="1" x14ac:dyDescent="0.25">
      <c r="A80" s="133" t="s">
        <v>226</v>
      </c>
      <c r="B80" s="320"/>
      <c r="C80" s="391"/>
      <c r="D80" s="392"/>
      <c r="E80" s="316"/>
      <c r="F80" s="316"/>
      <c r="G80" s="321"/>
      <c r="H80" s="316"/>
      <c r="I80" s="322"/>
      <c r="J80" s="316"/>
      <c r="K80" s="317"/>
      <c r="L80" s="320"/>
      <c r="M80" s="323"/>
      <c r="N80" s="324"/>
      <c r="O80" s="130" t="e">
        <f t="shared" si="1"/>
        <v>#DIV/0!</v>
      </c>
    </row>
    <row r="81" spans="1:15" ht="50.1" hidden="1" customHeight="1" collapsed="1" x14ac:dyDescent="0.25">
      <c r="A81" s="133" t="s">
        <v>227</v>
      </c>
      <c r="B81" s="320"/>
      <c r="C81" s="391"/>
      <c r="D81" s="392"/>
      <c r="E81" s="316"/>
      <c r="F81" s="316"/>
      <c r="G81" s="321"/>
      <c r="H81" s="316"/>
      <c r="I81" s="322"/>
      <c r="J81" s="316"/>
      <c r="K81" s="317"/>
      <c r="L81" s="320"/>
      <c r="M81" s="323"/>
      <c r="N81" s="324"/>
      <c r="O81" s="130" t="e">
        <f t="shared" si="1"/>
        <v>#DIV/0!</v>
      </c>
    </row>
    <row r="82" spans="1:15" ht="50.1" hidden="1" customHeight="1" x14ac:dyDescent="0.25">
      <c r="A82" s="134" t="s">
        <v>228</v>
      </c>
      <c r="B82" s="320"/>
      <c r="C82" s="391"/>
      <c r="D82" s="392"/>
      <c r="E82" s="316"/>
      <c r="F82" s="316"/>
      <c r="G82" s="321"/>
      <c r="H82" s="316"/>
      <c r="I82" s="322"/>
      <c r="J82" s="316"/>
      <c r="K82" s="317"/>
      <c r="L82" s="320"/>
      <c r="M82" s="323"/>
      <c r="N82" s="324"/>
      <c r="O82" s="130" t="e">
        <f t="shared" si="1"/>
        <v>#DIV/0!</v>
      </c>
    </row>
    <row r="83" spans="1:15" ht="50.1" hidden="1" customHeight="1" x14ac:dyDescent="0.25">
      <c r="A83" s="133" t="s">
        <v>229</v>
      </c>
      <c r="B83" s="320"/>
      <c r="C83" s="391"/>
      <c r="D83" s="392"/>
      <c r="E83" s="316"/>
      <c r="F83" s="316"/>
      <c r="G83" s="321"/>
      <c r="H83" s="316"/>
      <c r="I83" s="322"/>
      <c r="J83" s="316"/>
      <c r="K83" s="317"/>
      <c r="L83" s="320"/>
      <c r="M83" s="323"/>
      <c r="N83" s="324"/>
      <c r="O83" s="130" t="e">
        <f t="shared" si="1"/>
        <v>#DIV/0!</v>
      </c>
    </row>
    <row r="84" spans="1:15" ht="50.1" hidden="1" customHeight="1" x14ac:dyDescent="0.25">
      <c r="A84" s="133" t="s">
        <v>230</v>
      </c>
      <c r="B84" s="320"/>
      <c r="C84" s="391"/>
      <c r="D84" s="392"/>
      <c r="E84" s="316"/>
      <c r="F84" s="316"/>
      <c r="G84" s="321"/>
      <c r="H84" s="316"/>
      <c r="I84" s="322"/>
      <c r="J84" s="316"/>
      <c r="K84" s="317"/>
      <c r="L84" s="320"/>
      <c r="M84" s="323"/>
      <c r="N84" s="324"/>
      <c r="O84" s="130" t="e">
        <f t="shared" si="1"/>
        <v>#DIV/0!</v>
      </c>
    </row>
    <row r="85" spans="1:15" ht="50.1" hidden="1" customHeight="1" x14ac:dyDescent="0.25">
      <c r="A85" s="134" t="s">
        <v>231</v>
      </c>
      <c r="B85" s="320"/>
      <c r="C85" s="391"/>
      <c r="D85" s="392"/>
      <c r="E85" s="316"/>
      <c r="F85" s="316"/>
      <c r="G85" s="321"/>
      <c r="H85" s="316"/>
      <c r="I85" s="322"/>
      <c r="J85" s="316"/>
      <c r="K85" s="317"/>
      <c r="L85" s="320"/>
      <c r="M85" s="323"/>
      <c r="N85" s="324"/>
      <c r="O85" s="130" t="e">
        <f t="shared" si="1"/>
        <v>#DIV/0!</v>
      </c>
    </row>
    <row r="86" spans="1:15" ht="50.1" hidden="1" customHeight="1" x14ac:dyDescent="0.25">
      <c r="A86" s="133" t="s">
        <v>232</v>
      </c>
      <c r="B86" s="320"/>
      <c r="C86" s="391"/>
      <c r="D86" s="392"/>
      <c r="E86" s="316"/>
      <c r="F86" s="316"/>
      <c r="G86" s="321"/>
      <c r="H86" s="316"/>
      <c r="I86" s="322"/>
      <c r="J86" s="316"/>
      <c r="K86" s="317"/>
      <c r="L86" s="320"/>
      <c r="M86" s="323"/>
      <c r="N86" s="324"/>
      <c r="O86" s="130" t="e">
        <f t="shared" si="1"/>
        <v>#DIV/0!</v>
      </c>
    </row>
    <row r="87" spans="1:15" ht="50.1" hidden="1" customHeight="1" x14ac:dyDescent="0.25">
      <c r="A87" s="133" t="s">
        <v>233</v>
      </c>
      <c r="B87" s="320"/>
      <c r="C87" s="391"/>
      <c r="D87" s="392"/>
      <c r="E87" s="316"/>
      <c r="F87" s="316"/>
      <c r="G87" s="321"/>
      <c r="H87" s="316"/>
      <c r="I87" s="322"/>
      <c r="J87" s="316"/>
      <c r="K87" s="317"/>
      <c r="L87" s="320"/>
      <c r="M87" s="323"/>
      <c r="N87" s="324"/>
      <c r="O87" s="130" t="e">
        <f t="shared" si="1"/>
        <v>#DIV/0!</v>
      </c>
    </row>
    <row r="88" spans="1:15" ht="50.1" hidden="1" customHeight="1" x14ac:dyDescent="0.25">
      <c r="A88" s="134" t="s">
        <v>234</v>
      </c>
      <c r="B88" s="320"/>
      <c r="C88" s="391"/>
      <c r="D88" s="392"/>
      <c r="E88" s="316"/>
      <c r="F88" s="316"/>
      <c r="G88" s="321"/>
      <c r="H88" s="316"/>
      <c r="I88" s="322"/>
      <c r="J88" s="316"/>
      <c r="K88" s="317"/>
      <c r="L88" s="320"/>
      <c r="M88" s="323"/>
      <c r="N88" s="324"/>
      <c r="O88" s="130" t="e">
        <f t="shared" si="1"/>
        <v>#DIV/0!</v>
      </c>
    </row>
    <row r="89" spans="1:15" ht="50.1" hidden="1" customHeight="1" x14ac:dyDescent="0.25">
      <c r="A89" s="133" t="s">
        <v>235</v>
      </c>
      <c r="B89" s="320"/>
      <c r="C89" s="391"/>
      <c r="D89" s="392"/>
      <c r="E89" s="316"/>
      <c r="F89" s="316"/>
      <c r="G89" s="321"/>
      <c r="H89" s="316"/>
      <c r="I89" s="322"/>
      <c r="J89" s="316"/>
      <c r="K89" s="317"/>
      <c r="L89" s="320"/>
      <c r="M89" s="323"/>
      <c r="N89" s="324"/>
      <c r="O89" s="130" t="e">
        <f t="shared" si="1"/>
        <v>#DIV/0!</v>
      </c>
    </row>
    <row r="90" spans="1:15" ht="50.1" hidden="1" customHeight="1" x14ac:dyDescent="0.25">
      <c r="A90" s="133" t="s">
        <v>236</v>
      </c>
      <c r="B90" s="320"/>
      <c r="C90" s="391"/>
      <c r="D90" s="392"/>
      <c r="E90" s="316"/>
      <c r="F90" s="316"/>
      <c r="G90" s="321"/>
      <c r="H90" s="316"/>
      <c r="I90" s="322"/>
      <c r="J90" s="316"/>
      <c r="K90" s="317"/>
      <c r="L90" s="320"/>
      <c r="M90" s="323"/>
      <c r="N90" s="324"/>
      <c r="O90" s="130" t="e">
        <f t="shared" si="1"/>
        <v>#DIV/0!</v>
      </c>
    </row>
    <row r="91" spans="1:15" ht="50.1" hidden="1" customHeight="1" x14ac:dyDescent="0.25">
      <c r="A91" s="134" t="s">
        <v>237</v>
      </c>
      <c r="B91" s="320"/>
      <c r="C91" s="391"/>
      <c r="D91" s="392"/>
      <c r="E91" s="316"/>
      <c r="F91" s="316"/>
      <c r="G91" s="321"/>
      <c r="H91" s="316"/>
      <c r="I91" s="322"/>
      <c r="J91" s="316"/>
      <c r="K91" s="317"/>
      <c r="L91" s="320"/>
      <c r="M91" s="323"/>
      <c r="N91" s="324"/>
      <c r="O91" s="130" t="e">
        <f t="shared" si="1"/>
        <v>#DIV/0!</v>
      </c>
    </row>
    <row r="92" spans="1:15" ht="50.1" hidden="1" customHeight="1" x14ac:dyDescent="0.25">
      <c r="A92" s="133" t="s">
        <v>238</v>
      </c>
      <c r="B92" s="320"/>
      <c r="C92" s="391"/>
      <c r="D92" s="392"/>
      <c r="E92" s="316"/>
      <c r="F92" s="316"/>
      <c r="G92" s="321"/>
      <c r="H92" s="316"/>
      <c r="I92" s="322"/>
      <c r="J92" s="316"/>
      <c r="K92" s="317"/>
      <c r="L92" s="320"/>
      <c r="M92" s="323"/>
      <c r="N92" s="324"/>
      <c r="O92" s="130" t="e">
        <f t="shared" si="1"/>
        <v>#DIV/0!</v>
      </c>
    </row>
    <row r="93" spans="1:15" ht="50.1" hidden="1" customHeight="1" x14ac:dyDescent="0.25">
      <c r="A93" s="133" t="s">
        <v>239</v>
      </c>
      <c r="B93" s="320"/>
      <c r="C93" s="391"/>
      <c r="D93" s="392"/>
      <c r="E93" s="316"/>
      <c r="F93" s="316"/>
      <c r="G93" s="321"/>
      <c r="H93" s="316"/>
      <c r="I93" s="322"/>
      <c r="J93" s="316"/>
      <c r="K93" s="317"/>
      <c r="L93" s="320"/>
      <c r="M93" s="323"/>
      <c r="N93" s="324"/>
      <c r="O93" s="130" t="e">
        <f t="shared" si="1"/>
        <v>#DIV/0!</v>
      </c>
    </row>
    <row r="94" spans="1:15" ht="50.1" hidden="1" customHeight="1" x14ac:dyDescent="0.25">
      <c r="A94" s="133" t="s">
        <v>240</v>
      </c>
      <c r="B94" s="320"/>
      <c r="C94" s="391"/>
      <c r="D94" s="392"/>
      <c r="E94" s="316"/>
      <c r="F94" s="316"/>
      <c r="G94" s="321"/>
      <c r="H94" s="316"/>
      <c r="I94" s="322"/>
      <c r="J94" s="316"/>
      <c r="K94" s="317"/>
      <c r="L94" s="320"/>
      <c r="M94" s="323"/>
      <c r="N94" s="324"/>
      <c r="O94" s="130" t="e">
        <f t="shared" si="1"/>
        <v>#DIV/0!</v>
      </c>
    </row>
    <row r="95" spans="1:15" ht="50.1" hidden="1" customHeight="1" x14ac:dyDescent="0.25">
      <c r="A95" s="133" t="s">
        <v>241</v>
      </c>
      <c r="B95" s="320"/>
      <c r="C95" s="391"/>
      <c r="D95" s="392"/>
      <c r="E95" s="316"/>
      <c r="F95" s="316"/>
      <c r="G95" s="321"/>
      <c r="H95" s="316"/>
      <c r="I95" s="322"/>
      <c r="J95" s="316"/>
      <c r="K95" s="317"/>
      <c r="L95" s="320"/>
      <c r="M95" s="323"/>
      <c r="N95" s="324"/>
      <c r="O95" s="130" t="e">
        <f t="shared" si="1"/>
        <v>#DIV/0!</v>
      </c>
    </row>
    <row r="96" spans="1:15" ht="50.1" hidden="1" customHeight="1" x14ac:dyDescent="0.25">
      <c r="A96" s="134" t="s">
        <v>242</v>
      </c>
      <c r="B96" s="320"/>
      <c r="C96" s="391"/>
      <c r="D96" s="392"/>
      <c r="E96" s="316"/>
      <c r="F96" s="316"/>
      <c r="G96" s="321"/>
      <c r="H96" s="316"/>
      <c r="I96" s="322"/>
      <c r="J96" s="316"/>
      <c r="K96" s="317"/>
      <c r="L96" s="320"/>
      <c r="M96" s="323"/>
      <c r="N96" s="324"/>
      <c r="O96" s="130" t="e">
        <f t="shared" si="1"/>
        <v>#DIV/0!</v>
      </c>
    </row>
    <row r="97" spans="1:15" ht="50.1" hidden="1" customHeight="1" x14ac:dyDescent="0.25">
      <c r="A97" s="133" t="s">
        <v>243</v>
      </c>
      <c r="B97" s="320"/>
      <c r="C97" s="391"/>
      <c r="D97" s="392"/>
      <c r="E97" s="316"/>
      <c r="F97" s="316"/>
      <c r="G97" s="321"/>
      <c r="H97" s="316"/>
      <c r="I97" s="322"/>
      <c r="J97" s="316"/>
      <c r="K97" s="317"/>
      <c r="L97" s="320"/>
      <c r="M97" s="323"/>
      <c r="N97" s="324"/>
      <c r="O97" s="130" t="e">
        <f t="shared" si="1"/>
        <v>#DIV/0!</v>
      </c>
    </row>
    <row r="98" spans="1:15" ht="50.1" hidden="1" customHeight="1" x14ac:dyDescent="0.25">
      <c r="A98" s="133" t="s">
        <v>244</v>
      </c>
      <c r="B98" s="320"/>
      <c r="C98" s="391"/>
      <c r="D98" s="392"/>
      <c r="E98" s="316"/>
      <c r="F98" s="316"/>
      <c r="G98" s="321"/>
      <c r="H98" s="316"/>
      <c r="I98" s="322"/>
      <c r="J98" s="316"/>
      <c r="K98" s="317"/>
      <c r="L98" s="320"/>
      <c r="M98" s="323"/>
      <c r="N98" s="324"/>
      <c r="O98" s="130" t="e">
        <f t="shared" si="1"/>
        <v>#DIV/0!</v>
      </c>
    </row>
    <row r="99" spans="1:15" ht="50.1" hidden="1" customHeight="1" x14ac:dyDescent="0.25">
      <c r="A99" s="134" t="s">
        <v>245</v>
      </c>
      <c r="B99" s="320"/>
      <c r="C99" s="391"/>
      <c r="D99" s="392"/>
      <c r="E99" s="316"/>
      <c r="F99" s="316"/>
      <c r="G99" s="321"/>
      <c r="H99" s="316"/>
      <c r="I99" s="322"/>
      <c r="J99" s="316"/>
      <c r="K99" s="317"/>
      <c r="L99" s="320"/>
      <c r="M99" s="323"/>
      <c r="N99" s="324"/>
      <c r="O99" s="130" t="e">
        <f t="shared" si="1"/>
        <v>#DIV/0!</v>
      </c>
    </row>
    <row r="100" spans="1:15" ht="50.1" hidden="1" customHeight="1" x14ac:dyDescent="0.25">
      <c r="A100" s="133" t="s">
        <v>246</v>
      </c>
      <c r="B100" s="320"/>
      <c r="C100" s="391"/>
      <c r="D100" s="392"/>
      <c r="E100" s="316"/>
      <c r="F100" s="316"/>
      <c r="G100" s="321"/>
      <c r="H100" s="316"/>
      <c r="I100" s="322"/>
      <c r="J100" s="316"/>
      <c r="K100" s="317"/>
      <c r="L100" s="320"/>
      <c r="M100" s="323"/>
      <c r="N100" s="324"/>
      <c r="O100" s="130" t="e">
        <f t="shared" si="1"/>
        <v>#DIV/0!</v>
      </c>
    </row>
    <row r="101" spans="1:15" ht="50.1" hidden="1" customHeight="1" x14ac:dyDescent="0.25">
      <c r="A101" s="133" t="s">
        <v>247</v>
      </c>
      <c r="B101" s="320"/>
      <c r="C101" s="391"/>
      <c r="D101" s="392"/>
      <c r="E101" s="316"/>
      <c r="F101" s="316"/>
      <c r="G101" s="321"/>
      <c r="H101" s="316"/>
      <c r="I101" s="322"/>
      <c r="J101" s="316"/>
      <c r="K101" s="317"/>
      <c r="L101" s="320"/>
      <c r="M101" s="323"/>
      <c r="N101" s="324"/>
      <c r="O101" s="130" t="e">
        <f t="shared" si="1"/>
        <v>#DIV/0!</v>
      </c>
    </row>
    <row r="102" spans="1:15" ht="50.1" hidden="1" customHeight="1" collapsed="1" x14ac:dyDescent="0.25">
      <c r="A102" s="134" t="s">
        <v>248</v>
      </c>
      <c r="B102" s="320"/>
      <c r="C102" s="391"/>
      <c r="D102" s="392"/>
      <c r="E102" s="316"/>
      <c r="F102" s="316"/>
      <c r="G102" s="321"/>
      <c r="H102" s="316"/>
      <c r="I102" s="322"/>
      <c r="J102" s="316"/>
      <c r="K102" s="317"/>
      <c r="L102" s="320"/>
      <c r="M102" s="323"/>
      <c r="N102" s="324"/>
      <c r="O102" s="130" t="e">
        <f t="shared" si="1"/>
        <v>#DIV/0!</v>
      </c>
    </row>
    <row r="103" spans="1:15" ht="50.1" hidden="1" customHeight="1" x14ac:dyDescent="0.25">
      <c r="A103" s="133" t="s">
        <v>249</v>
      </c>
      <c r="B103" s="320"/>
      <c r="C103" s="391"/>
      <c r="D103" s="392"/>
      <c r="E103" s="316"/>
      <c r="F103" s="316"/>
      <c r="G103" s="321"/>
      <c r="H103" s="316"/>
      <c r="I103" s="322"/>
      <c r="J103" s="316"/>
      <c r="K103" s="317"/>
      <c r="L103" s="320"/>
      <c r="M103" s="323"/>
      <c r="N103" s="324"/>
      <c r="O103" s="130" t="e">
        <f t="shared" si="1"/>
        <v>#DIV/0!</v>
      </c>
    </row>
    <row r="104" spans="1:15" ht="50.1" hidden="1" customHeight="1" x14ac:dyDescent="0.25">
      <c r="A104" s="133" t="s">
        <v>250</v>
      </c>
      <c r="B104" s="320"/>
      <c r="C104" s="391"/>
      <c r="D104" s="392"/>
      <c r="E104" s="316"/>
      <c r="F104" s="316"/>
      <c r="G104" s="321"/>
      <c r="H104" s="316"/>
      <c r="I104" s="322"/>
      <c r="J104" s="316"/>
      <c r="K104" s="317"/>
      <c r="L104" s="320"/>
      <c r="M104" s="323"/>
      <c r="N104" s="324"/>
      <c r="O104" s="130" t="e">
        <f t="shared" si="1"/>
        <v>#DIV/0!</v>
      </c>
    </row>
    <row r="105" spans="1:15" ht="50.1" hidden="1" customHeight="1" x14ac:dyDescent="0.25">
      <c r="A105" s="134" t="s">
        <v>251</v>
      </c>
      <c r="B105" s="320"/>
      <c r="C105" s="391"/>
      <c r="D105" s="392"/>
      <c r="E105" s="316"/>
      <c r="F105" s="316"/>
      <c r="G105" s="321"/>
      <c r="H105" s="316"/>
      <c r="I105" s="322"/>
      <c r="J105" s="316"/>
      <c r="K105" s="317"/>
      <c r="L105" s="320"/>
      <c r="M105" s="323"/>
      <c r="N105" s="324"/>
      <c r="O105" s="130" t="e">
        <f t="shared" si="1"/>
        <v>#DIV/0!</v>
      </c>
    </row>
    <row r="106" spans="1:15" ht="50.1" hidden="1" customHeight="1" x14ac:dyDescent="0.25">
      <c r="A106" s="133" t="s">
        <v>252</v>
      </c>
      <c r="B106" s="320"/>
      <c r="C106" s="391"/>
      <c r="D106" s="392"/>
      <c r="E106" s="316"/>
      <c r="F106" s="316"/>
      <c r="G106" s="321"/>
      <c r="H106" s="316"/>
      <c r="I106" s="322"/>
      <c r="J106" s="316"/>
      <c r="K106" s="317"/>
      <c r="L106" s="320"/>
      <c r="M106" s="323"/>
      <c r="N106" s="324"/>
      <c r="O106" s="130" t="e">
        <f t="shared" si="1"/>
        <v>#DIV/0!</v>
      </c>
    </row>
    <row r="107" spans="1:15" ht="50.1" hidden="1" customHeight="1" x14ac:dyDescent="0.25">
      <c r="A107" s="133" t="s">
        <v>253</v>
      </c>
      <c r="B107" s="320"/>
      <c r="C107" s="391"/>
      <c r="D107" s="392"/>
      <c r="E107" s="316"/>
      <c r="F107" s="316"/>
      <c r="G107" s="321"/>
      <c r="H107" s="316"/>
      <c r="I107" s="322"/>
      <c r="J107" s="316"/>
      <c r="K107" s="317"/>
      <c r="L107" s="320"/>
      <c r="M107" s="323"/>
      <c r="N107" s="324"/>
      <c r="O107" s="130" t="e">
        <f t="shared" si="1"/>
        <v>#DIV/0!</v>
      </c>
    </row>
    <row r="108" spans="1:15" ht="50.1" hidden="1" customHeight="1" x14ac:dyDescent="0.25">
      <c r="A108" s="134" t="s">
        <v>254</v>
      </c>
      <c r="B108" s="320"/>
      <c r="C108" s="391"/>
      <c r="D108" s="392"/>
      <c r="E108" s="316"/>
      <c r="F108" s="316"/>
      <c r="G108" s="321"/>
      <c r="H108" s="316"/>
      <c r="I108" s="322"/>
      <c r="J108" s="316"/>
      <c r="K108" s="317"/>
      <c r="L108" s="320"/>
      <c r="M108" s="323"/>
      <c r="N108" s="324"/>
      <c r="O108" s="130" t="e">
        <f t="shared" si="1"/>
        <v>#DIV/0!</v>
      </c>
    </row>
    <row r="109" spans="1:15" ht="50.1" hidden="1" customHeight="1" x14ac:dyDescent="0.25">
      <c r="A109" s="133" t="s">
        <v>255</v>
      </c>
      <c r="B109" s="320"/>
      <c r="C109" s="391"/>
      <c r="D109" s="392"/>
      <c r="E109" s="316"/>
      <c r="F109" s="316"/>
      <c r="G109" s="321"/>
      <c r="H109" s="316"/>
      <c r="I109" s="322"/>
      <c r="J109" s="316"/>
      <c r="K109" s="317"/>
      <c r="L109" s="320"/>
      <c r="M109" s="323"/>
      <c r="N109" s="324"/>
      <c r="O109" s="130" t="e">
        <f t="shared" si="1"/>
        <v>#DIV/0!</v>
      </c>
    </row>
    <row r="110" spans="1:15" ht="50.1" hidden="1" customHeight="1" x14ac:dyDescent="0.25">
      <c r="A110" s="133" t="s">
        <v>256</v>
      </c>
      <c r="B110" s="320"/>
      <c r="C110" s="391"/>
      <c r="D110" s="392"/>
      <c r="E110" s="316"/>
      <c r="F110" s="316"/>
      <c r="G110" s="321"/>
      <c r="H110" s="316"/>
      <c r="I110" s="322"/>
      <c r="J110" s="316"/>
      <c r="K110" s="317"/>
      <c r="L110" s="320"/>
      <c r="M110" s="323"/>
      <c r="N110" s="324"/>
      <c r="O110" s="130" t="e">
        <f t="shared" si="1"/>
        <v>#DIV/0!</v>
      </c>
    </row>
    <row r="111" spans="1:15" ht="50.1" hidden="1" customHeight="1" x14ac:dyDescent="0.25">
      <c r="A111" s="133" t="s">
        <v>257</v>
      </c>
      <c r="B111" s="320"/>
      <c r="C111" s="391"/>
      <c r="D111" s="392"/>
      <c r="E111" s="316"/>
      <c r="F111" s="316"/>
      <c r="G111" s="321"/>
      <c r="H111" s="316"/>
      <c r="I111" s="322"/>
      <c r="J111" s="316"/>
      <c r="K111" s="317"/>
      <c r="L111" s="320"/>
      <c r="M111" s="323"/>
      <c r="N111" s="324"/>
      <c r="O111" s="130" t="e">
        <f t="shared" si="1"/>
        <v>#DIV/0!</v>
      </c>
    </row>
    <row r="112" spans="1:15" ht="50.1" hidden="1" customHeight="1" x14ac:dyDescent="0.25">
      <c r="A112" s="133" t="s">
        <v>258</v>
      </c>
      <c r="B112" s="320"/>
      <c r="C112" s="391"/>
      <c r="D112" s="392"/>
      <c r="E112" s="316"/>
      <c r="F112" s="316"/>
      <c r="G112" s="321"/>
      <c r="H112" s="316"/>
      <c r="I112" s="322"/>
      <c r="J112" s="316"/>
      <c r="K112" s="317"/>
      <c r="L112" s="320"/>
      <c r="M112" s="323"/>
      <c r="N112" s="324"/>
      <c r="O112" s="130" t="e">
        <f t="shared" si="1"/>
        <v>#DIV/0!</v>
      </c>
    </row>
    <row r="113" spans="1:15" ht="50.1" hidden="1" customHeight="1" x14ac:dyDescent="0.25">
      <c r="A113" s="134" t="s">
        <v>259</v>
      </c>
      <c r="B113" s="320"/>
      <c r="C113" s="391"/>
      <c r="D113" s="392"/>
      <c r="E113" s="316"/>
      <c r="F113" s="316"/>
      <c r="G113" s="321"/>
      <c r="H113" s="316"/>
      <c r="I113" s="322"/>
      <c r="J113" s="316"/>
      <c r="K113" s="317"/>
      <c r="L113" s="320"/>
      <c r="M113" s="323"/>
      <c r="N113" s="324"/>
      <c r="O113" s="130" t="e">
        <f t="shared" si="1"/>
        <v>#DIV/0!</v>
      </c>
    </row>
    <row r="114" spans="1:15" ht="50.1" hidden="1" customHeight="1" x14ac:dyDescent="0.25">
      <c r="A114" s="133" t="s">
        <v>260</v>
      </c>
      <c r="B114" s="320"/>
      <c r="C114" s="391"/>
      <c r="D114" s="392"/>
      <c r="E114" s="316"/>
      <c r="F114" s="316"/>
      <c r="G114" s="321"/>
      <c r="H114" s="316"/>
      <c r="I114" s="322"/>
      <c r="J114" s="316"/>
      <c r="K114" s="317"/>
      <c r="L114" s="320"/>
      <c r="M114" s="323"/>
      <c r="N114" s="324"/>
      <c r="O114" s="130" t="e">
        <f t="shared" si="1"/>
        <v>#DIV/0!</v>
      </c>
    </row>
    <row r="115" spans="1:15" ht="50.1" hidden="1" customHeight="1" x14ac:dyDescent="0.25">
      <c r="A115" s="133" t="s">
        <v>261</v>
      </c>
      <c r="B115" s="320"/>
      <c r="C115" s="391"/>
      <c r="D115" s="392"/>
      <c r="E115" s="316"/>
      <c r="F115" s="316"/>
      <c r="G115" s="321"/>
      <c r="H115" s="316"/>
      <c r="I115" s="322"/>
      <c r="J115" s="316"/>
      <c r="K115" s="317"/>
      <c r="L115" s="320"/>
      <c r="M115" s="323"/>
      <c r="N115" s="324"/>
      <c r="O115" s="130" t="e">
        <f t="shared" si="1"/>
        <v>#DIV/0!</v>
      </c>
    </row>
    <row r="116" spans="1:15" ht="50.1" hidden="1" customHeight="1" x14ac:dyDescent="0.25">
      <c r="A116" s="134" t="s">
        <v>262</v>
      </c>
      <c r="B116" s="320"/>
      <c r="C116" s="391"/>
      <c r="D116" s="392"/>
      <c r="E116" s="316"/>
      <c r="F116" s="316"/>
      <c r="G116" s="321"/>
      <c r="H116" s="316"/>
      <c r="I116" s="322"/>
      <c r="J116" s="316"/>
      <c r="K116" s="317"/>
      <c r="L116" s="320"/>
      <c r="M116" s="323"/>
      <c r="N116" s="324"/>
      <c r="O116" s="130" t="e">
        <f t="shared" si="1"/>
        <v>#DIV/0!</v>
      </c>
    </row>
    <row r="117" spans="1:15" ht="50.1" hidden="1" customHeight="1" x14ac:dyDescent="0.25">
      <c r="A117" s="133" t="s">
        <v>263</v>
      </c>
      <c r="B117" s="320"/>
      <c r="C117" s="391"/>
      <c r="D117" s="392"/>
      <c r="E117" s="316"/>
      <c r="F117" s="316"/>
      <c r="G117" s="321"/>
      <c r="H117" s="316"/>
      <c r="I117" s="322"/>
      <c r="J117" s="316"/>
      <c r="K117" s="317"/>
      <c r="L117" s="320"/>
      <c r="M117" s="323"/>
      <c r="N117" s="324"/>
      <c r="O117" s="130" t="e">
        <f t="shared" si="1"/>
        <v>#DIV/0!</v>
      </c>
    </row>
    <row r="118" spans="1:15" ht="50.1" hidden="1" customHeight="1" x14ac:dyDescent="0.25">
      <c r="A118" s="133" t="s">
        <v>264</v>
      </c>
      <c r="B118" s="320"/>
      <c r="C118" s="391"/>
      <c r="D118" s="392"/>
      <c r="E118" s="316"/>
      <c r="F118" s="316"/>
      <c r="G118" s="321"/>
      <c r="H118" s="316"/>
      <c r="I118" s="322"/>
      <c r="J118" s="316"/>
      <c r="K118" s="317"/>
      <c r="L118" s="320"/>
      <c r="M118" s="323"/>
      <c r="N118" s="324"/>
      <c r="O118" s="130" t="e">
        <f t="shared" si="1"/>
        <v>#DIV/0!</v>
      </c>
    </row>
    <row r="119" spans="1:15" ht="50.1" hidden="1" customHeight="1" x14ac:dyDescent="0.25">
      <c r="A119" s="134" t="s">
        <v>265</v>
      </c>
      <c r="B119" s="320"/>
      <c r="C119" s="391"/>
      <c r="D119" s="392"/>
      <c r="E119" s="316"/>
      <c r="F119" s="316"/>
      <c r="G119" s="321"/>
      <c r="H119" s="316"/>
      <c r="I119" s="322"/>
      <c r="J119" s="316"/>
      <c r="K119" s="317"/>
      <c r="L119" s="320"/>
      <c r="M119" s="323"/>
      <c r="N119" s="324"/>
      <c r="O119" s="130" t="e">
        <f t="shared" si="1"/>
        <v>#DIV/0!</v>
      </c>
    </row>
    <row r="120" spans="1:15" ht="50.1" hidden="1" customHeight="1" x14ac:dyDescent="0.25">
      <c r="A120" s="133" t="s">
        <v>266</v>
      </c>
      <c r="B120" s="320"/>
      <c r="C120" s="391"/>
      <c r="D120" s="392"/>
      <c r="E120" s="316"/>
      <c r="F120" s="316"/>
      <c r="G120" s="321"/>
      <c r="H120" s="316"/>
      <c r="I120" s="322"/>
      <c r="J120" s="316"/>
      <c r="K120" s="317"/>
      <c r="L120" s="320"/>
      <c r="M120" s="323"/>
      <c r="N120" s="324"/>
      <c r="O120" s="130" t="e">
        <f t="shared" si="1"/>
        <v>#DIV/0!</v>
      </c>
    </row>
    <row r="121" spans="1:15" ht="50.1" hidden="1" customHeight="1" x14ac:dyDescent="0.25">
      <c r="A121" s="133" t="s">
        <v>267</v>
      </c>
      <c r="B121" s="320"/>
      <c r="C121" s="391"/>
      <c r="D121" s="392"/>
      <c r="E121" s="316"/>
      <c r="F121" s="316"/>
      <c r="G121" s="321"/>
      <c r="H121" s="316"/>
      <c r="I121" s="322"/>
      <c r="J121" s="316"/>
      <c r="K121" s="317"/>
      <c r="L121" s="320"/>
      <c r="M121" s="323"/>
      <c r="N121" s="324"/>
      <c r="O121" s="130" t="e">
        <f t="shared" si="1"/>
        <v>#DIV/0!</v>
      </c>
    </row>
    <row r="122" spans="1:15" ht="50.1" hidden="1" customHeight="1" x14ac:dyDescent="0.25">
      <c r="A122" s="134" t="s">
        <v>268</v>
      </c>
      <c r="B122" s="320"/>
      <c r="C122" s="391"/>
      <c r="D122" s="392"/>
      <c r="E122" s="316"/>
      <c r="F122" s="316"/>
      <c r="G122" s="321"/>
      <c r="H122" s="316"/>
      <c r="I122" s="322"/>
      <c r="J122" s="316"/>
      <c r="K122" s="317"/>
      <c r="L122" s="320"/>
      <c r="M122" s="323"/>
      <c r="N122" s="324"/>
      <c r="O122" s="130" t="e">
        <f t="shared" si="1"/>
        <v>#DIV/0!</v>
      </c>
    </row>
    <row r="123" spans="1:15" ht="50.1" hidden="1" customHeight="1" collapsed="1" x14ac:dyDescent="0.25">
      <c r="A123" s="133" t="s">
        <v>269</v>
      </c>
      <c r="B123" s="320"/>
      <c r="C123" s="391"/>
      <c r="D123" s="392"/>
      <c r="E123" s="316"/>
      <c r="F123" s="316"/>
      <c r="G123" s="321"/>
      <c r="H123" s="316"/>
      <c r="I123" s="322"/>
      <c r="J123" s="316"/>
      <c r="K123" s="317"/>
      <c r="L123" s="320"/>
      <c r="M123" s="323"/>
      <c r="N123" s="324"/>
      <c r="O123" s="130" t="e">
        <f t="shared" si="1"/>
        <v>#DIV/0!</v>
      </c>
    </row>
    <row r="124" spans="1:15" ht="50.1" hidden="1" customHeight="1" x14ac:dyDescent="0.25">
      <c r="A124" s="133" t="s">
        <v>270</v>
      </c>
      <c r="B124" s="320"/>
      <c r="C124" s="391"/>
      <c r="D124" s="392"/>
      <c r="E124" s="316"/>
      <c r="F124" s="316"/>
      <c r="G124" s="321"/>
      <c r="H124" s="316"/>
      <c r="I124" s="322"/>
      <c r="J124" s="316"/>
      <c r="K124" s="317"/>
      <c r="L124" s="320"/>
      <c r="M124" s="323"/>
      <c r="N124" s="324"/>
      <c r="O124" s="130" t="e">
        <f t="shared" si="1"/>
        <v>#DIV/0!</v>
      </c>
    </row>
    <row r="125" spans="1:15" ht="50.1" hidden="1" customHeight="1" x14ac:dyDescent="0.25">
      <c r="A125" s="134" t="s">
        <v>271</v>
      </c>
      <c r="B125" s="320"/>
      <c r="C125" s="391"/>
      <c r="D125" s="392"/>
      <c r="E125" s="316"/>
      <c r="F125" s="316"/>
      <c r="G125" s="321"/>
      <c r="H125" s="316"/>
      <c r="I125" s="322"/>
      <c r="J125" s="316"/>
      <c r="K125" s="317"/>
      <c r="L125" s="320"/>
      <c r="M125" s="323"/>
      <c r="N125" s="324"/>
      <c r="O125" s="130" t="e">
        <f t="shared" si="1"/>
        <v>#DIV/0!</v>
      </c>
    </row>
    <row r="126" spans="1:15" ht="50.1" hidden="1" customHeight="1" x14ac:dyDescent="0.25">
      <c r="A126" s="133" t="s">
        <v>272</v>
      </c>
      <c r="B126" s="320"/>
      <c r="C126" s="391"/>
      <c r="D126" s="392"/>
      <c r="E126" s="316"/>
      <c r="F126" s="316"/>
      <c r="G126" s="321"/>
      <c r="H126" s="316"/>
      <c r="I126" s="322"/>
      <c r="J126" s="316"/>
      <c r="K126" s="317"/>
      <c r="L126" s="320"/>
      <c r="M126" s="323"/>
      <c r="N126" s="324"/>
      <c r="O126" s="130" t="e">
        <f t="shared" si="1"/>
        <v>#DIV/0!</v>
      </c>
    </row>
    <row r="127" spans="1:15" ht="50.1" hidden="1" customHeight="1" x14ac:dyDescent="0.25">
      <c r="A127" s="133" t="s">
        <v>273</v>
      </c>
      <c r="B127" s="320"/>
      <c r="C127" s="391"/>
      <c r="D127" s="392"/>
      <c r="E127" s="316"/>
      <c r="F127" s="316"/>
      <c r="G127" s="321"/>
      <c r="H127" s="316"/>
      <c r="I127" s="322"/>
      <c r="J127" s="316"/>
      <c r="K127" s="317"/>
      <c r="L127" s="320"/>
      <c r="M127" s="323"/>
      <c r="N127" s="324"/>
      <c r="O127" s="130" t="e">
        <f t="shared" si="1"/>
        <v>#DIV/0!</v>
      </c>
    </row>
    <row r="128" spans="1:15" ht="50.1" hidden="1" customHeight="1" x14ac:dyDescent="0.25">
      <c r="A128" s="133" t="s">
        <v>274</v>
      </c>
      <c r="B128" s="320"/>
      <c r="C128" s="391"/>
      <c r="D128" s="392"/>
      <c r="E128" s="316"/>
      <c r="F128" s="316"/>
      <c r="G128" s="321"/>
      <c r="H128" s="316"/>
      <c r="I128" s="322"/>
      <c r="J128" s="316"/>
      <c r="K128" s="317"/>
      <c r="L128" s="320"/>
      <c r="M128" s="323"/>
      <c r="N128" s="324"/>
      <c r="O128" s="130" t="e">
        <f t="shared" si="1"/>
        <v>#DIV/0!</v>
      </c>
    </row>
    <row r="129" spans="1:15" ht="50.1" hidden="1" customHeight="1" x14ac:dyDescent="0.25">
      <c r="A129" s="133" t="s">
        <v>275</v>
      </c>
      <c r="B129" s="320"/>
      <c r="C129" s="391"/>
      <c r="D129" s="392"/>
      <c r="E129" s="316"/>
      <c r="F129" s="316"/>
      <c r="G129" s="321"/>
      <c r="H129" s="316"/>
      <c r="I129" s="322"/>
      <c r="J129" s="316"/>
      <c r="K129" s="317"/>
      <c r="L129" s="320"/>
      <c r="M129" s="323"/>
      <c r="N129" s="324"/>
      <c r="O129" s="130" t="e">
        <f t="shared" si="1"/>
        <v>#DIV/0!</v>
      </c>
    </row>
    <row r="130" spans="1:15" ht="50.1" hidden="1" customHeight="1" x14ac:dyDescent="0.25">
      <c r="A130" s="134" t="s">
        <v>276</v>
      </c>
      <c r="B130" s="320"/>
      <c r="C130" s="391"/>
      <c r="D130" s="392"/>
      <c r="E130" s="316"/>
      <c r="F130" s="316"/>
      <c r="G130" s="321"/>
      <c r="H130" s="316"/>
      <c r="I130" s="322"/>
      <c r="J130" s="316"/>
      <c r="K130" s="317"/>
      <c r="L130" s="320"/>
      <c r="M130" s="323"/>
      <c r="N130" s="324"/>
      <c r="O130" s="130" t="e">
        <f t="shared" si="1"/>
        <v>#DIV/0!</v>
      </c>
    </row>
    <row r="131" spans="1:15" ht="50.1" hidden="1" customHeight="1" x14ac:dyDescent="0.25">
      <c r="A131" s="133" t="s">
        <v>277</v>
      </c>
      <c r="B131" s="320"/>
      <c r="C131" s="391"/>
      <c r="D131" s="392"/>
      <c r="E131" s="316"/>
      <c r="F131" s="316"/>
      <c r="G131" s="321"/>
      <c r="H131" s="316"/>
      <c r="I131" s="322"/>
      <c r="J131" s="316"/>
      <c r="K131" s="317"/>
      <c r="L131" s="320"/>
      <c r="M131" s="323"/>
      <c r="N131" s="324"/>
      <c r="O131" s="130" t="e">
        <f t="shared" si="1"/>
        <v>#DIV/0!</v>
      </c>
    </row>
    <row r="132" spans="1:15" ht="50.1" hidden="1" customHeight="1" x14ac:dyDescent="0.25">
      <c r="A132" s="133" t="s">
        <v>278</v>
      </c>
      <c r="B132" s="320"/>
      <c r="C132" s="391"/>
      <c r="D132" s="392"/>
      <c r="E132" s="316"/>
      <c r="F132" s="316"/>
      <c r="G132" s="321"/>
      <c r="H132" s="316"/>
      <c r="I132" s="322"/>
      <c r="J132" s="316"/>
      <c r="K132" s="317"/>
      <c r="L132" s="320"/>
      <c r="M132" s="323"/>
      <c r="N132" s="324"/>
      <c r="O132" s="130" t="e">
        <f t="shared" si="1"/>
        <v>#DIV/0!</v>
      </c>
    </row>
    <row r="133" spans="1:15" ht="50.1" hidden="1" customHeight="1" x14ac:dyDescent="0.25">
      <c r="A133" s="134" t="s">
        <v>279</v>
      </c>
      <c r="B133" s="320"/>
      <c r="C133" s="391"/>
      <c r="D133" s="392"/>
      <c r="E133" s="316"/>
      <c r="F133" s="316"/>
      <c r="G133" s="321"/>
      <c r="H133" s="316"/>
      <c r="I133" s="322"/>
      <c r="J133" s="316"/>
      <c r="K133" s="317"/>
      <c r="L133" s="320"/>
      <c r="M133" s="323"/>
      <c r="N133" s="324"/>
      <c r="O133" s="130" t="e">
        <f t="shared" si="1"/>
        <v>#DIV/0!</v>
      </c>
    </row>
    <row r="134" spans="1:15" ht="50.1" hidden="1" customHeight="1" x14ac:dyDescent="0.25">
      <c r="A134" s="133" t="s">
        <v>280</v>
      </c>
      <c r="B134" s="320"/>
      <c r="C134" s="391"/>
      <c r="D134" s="392"/>
      <c r="E134" s="316"/>
      <c r="F134" s="316"/>
      <c r="G134" s="321"/>
      <c r="H134" s="316"/>
      <c r="I134" s="322"/>
      <c r="J134" s="316"/>
      <c r="K134" s="317"/>
      <c r="L134" s="320"/>
      <c r="M134" s="323"/>
      <c r="N134" s="324"/>
      <c r="O134" s="130" t="e">
        <f t="shared" si="1"/>
        <v>#DIV/0!</v>
      </c>
    </row>
    <row r="135" spans="1:15" ht="50.1" hidden="1" customHeight="1" x14ac:dyDescent="0.25">
      <c r="A135" s="133" t="s">
        <v>281</v>
      </c>
      <c r="B135" s="320"/>
      <c r="C135" s="391"/>
      <c r="D135" s="392"/>
      <c r="E135" s="316"/>
      <c r="F135" s="316"/>
      <c r="G135" s="321"/>
      <c r="H135" s="316"/>
      <c r="I135" s="322"/>
      <c r="J135" s="316"/>
      <c r="K135" s="317"/>
      <c r="L135" s="320"/>
      <c r="M135" s="323"/>
      <c r="N135" s="324"/>
      <c r="O135" s="130" t="e">
        <f t="shared" si="1"/>
        <v>#DIV/0!</v>
      </c>
    </row>
    <row r="136" spans="1:15" ht="50.1" hidden="1" customHeight="1" x14ac:dyDescent="0.25">
      <c r="A136" s="134" t="s">
        <v>282</v>
      </c>
      <c r="B136" s="320"/>
      <c r="C136" s="391"/>
      <c r="D136" s="392"/>
      <c r="E136" s="316"/>
      <c r="F136" s="316"/>
      <c r="G136" s="321"/>
      <c r="H136" s="316"/>
      <c r="I136" s="322"/>
      <c r="J136" s="316"/>
      <c r="K136" s="317"/>
      <c r="L136" s="320"/>
      <c r="M136" s="323"/>
      <c r="N136" s="324"/>
      <c r="O136" s="130" t="e">
        <f t="shared" si="1"/>
        <v>#DIV/0!</v>
      </c>
    </row>
    <row r="137" spans="1:15" ht="50.1" hidden="1" customHeight="1" x14ac:dyDescent="0.25">
      <c r="A137" s="133" t="s">
        <v>283</v>
      </c>
      <c r="B137" s="320"/>
      <c r="C137" s="391"/>
      <c r="D137" s="392"/>
      <c r="E137" s="316"/>
      <c r="F137" s="316"/>
      <c r="G137" s="321"/>
      <c r="H137" s="316"/>
      <c r="I137" s="322"/>
      <c r="J137" s="316"/>
      <c r="K137" s="317"/>
      <c r="L137" s="320"/>
      <c r="M137" s="323"/>
      <c r="N137" s="324"/>
      <c r="O137" s="130" t="e">
        <f t="shared" si="1"/>
        <v>#DIV/0!</v>
      </c>
    </row>
    <row r="138" spans="1:15" ht="50.1" hidden="1" customHeight="1" x14ac:dyDescent="0.25">
      <c r="A138" s="133" t="s">
        <v>284</v>
      </c>
      <c r="B138" s="320"/>
      <c r="C138" s="391"/>
      <c r="D138" s="392"/>
      <c r="E138" s="316"/>
      <c r="F138" s="316"/>
      <c r="G138" s="321"/>
      <c r="H138" s="316"/>
      <c r="I138" s="322"/>
      <c r="J138" s="316"/>
      <c r="K138" s="317"/>
      <c r="L138" s="320"/>
      <c r="M138" s="323"/>
      <c r="N138" s="324"/>
      <c r="O138" s="130" t="e">
        <f t="shared" ref="O138:O201" si="2">IF(N138&lt;0,0,1-(N138/M138))</f>
        <v>#DIV/0!</v>
      </c>
    </row>
    <row r="139" spans="1:15" ht="50.1" hidden="1" customHeight="1" x14ac:dyDescent="0.25">
      <c r="A139" s="134" t="s">
        <v>285</v>
      </c>
      <c r="B139" s="320"/>
      <c r="C139" s="391"/>
      <c r="D139" s="392"/>
      <c r="E139" s="316"/>
      <c r="F139" s="316"/>
      <c r="G139" s="321"/>
      <c r="H139" s="316"/>
      <c r="I139" s="322"/>
      <c r="J139" s="316"/>
      <c r="K139" s="317"/>
      <c r="L139" s="320"/>
      <c r="M139" s="323"/>
      <c r="N139" s="324"/>
      <c r="O139" s="130" t="e">
        <f t="shared" si="2"/>
        <v>#DIV/0!</v>
      </c>
    </row>
    <row r="140" spans="1:15" ht="50.1" hidden="1" customHeight="1" x14ac:dyDescent="0.25">
      <c r="A140" s="133" t="s">
        <v>286</v>
      </c>
      <c r="B140" s="320"/>
      <c r="C140" s="391"/>
      <c r="D140" s="392"/>
      <c r="E140" s="316"/>
      <c r="F140" s="316"/>
      <c r="G140" s="321"/>
      <c r="H140" s="316"/>
      <c r="I140" s="322"/>
      <c r="J140" s="316"/>
      <c r="K140" s="317"/>
      <c r="L140" s="320"/>
      <c r="M140" s="323"/>
      <c r="N140" s="324"/>
      <c r="O140" s="130" t="e">
        <f t="shared" si="2"/>
        <v>#DIV/0!</v>
      </c>
    </row>
    <row r="141" spans="1:15" ht="50.1" hidden="1" customHeight="1" x14ac:dyDescent="0.25">
      <c r="A141" s="133" t="s">
        <v>287</v>
      </c>
      <c r="B141" s="320"/>
      <c r="C141" s="391"/>
      <c r="D141" s="392"/>
      <c r="E141" s="316"/>
      <c r="F141" s="316"/>
      <c r="G141" s="321"/>
      <c r="H141" s="316"/>
      <c r="I141" s="322"/>
      <c r="J141" s="316"/>
      <c r="K141" s="317"/>
      <c r="L141" s="320"/>
      <c r="M141" s="323"/>
      <c r="N141" s="324"/>
      <c r="O141" s="130" t="e">
        <f t="shared" si="2"/>
        <v>#DIV/0!</v>
      </c>
    </row>
    <row r="142" spans="1:15" ht="50.1" hidden="1" customHeight="1" x14ac:dyDescent="0.25">
      <c r="A142" s="134" t="s">
        <v>288</v>
      </c>
      <c r="B142" s="320"/>
      <c r="C142" s="391"/>
      <c r="D142" s="392"/>
      <c r="E142" s="316"/>
      <c r="F142" s="316"/>
      <c r="G142" s="321"/>
      <c r="H142" s="316"/>
      <c r="I142" s="322"/>
      <c r="J142" s="316"/>
      <c r="K142" s="317"/>
      <c r="L142" s="320"/>
      <c r="M142" s="323"/>
      <c r="N142" s="324"/>
      <c r="O142" s="130" t="e">
        <f t="shared" si="2"/>
        <v>#DIV/0!</v>
      </c>
    </row>
    <row r="143" spans="1:15" ht="50.1" hidden="1" customHeight="1" x14ac:dyDescent="0.25">
      <c r="A143" s="133" t="s">
        <v>289</v>
      </c>
      <c r="B143" s="320"/>
      <c r="C143" s="391"/>
      <c r="D143" s="392"/>
      <c r="E143" s="316"/>
      <c r="F143" s="316"/>
      <c r="G143" s="321"/>
      <c r="H143" s="316"/>
      <c r="I143" s="322"/>
      <c r="J143" s="316"/>
      <c r="K143" s="317"/>
      <c r="L143" s="320"/>
      <c r="M143" s="323"/>
      <c r="N143" s="324"/>
      <c r="O143" s="130" t="e">
        <f t="shared" si="2"/>
        <v>#DIV/0!</v>
      </c>
    </row>
    <row r="144" spans="1:15" ht="50.1" hidden="1" customHeight="1" collapsed="1" x14ac:dyDescent="0.25">
      <c r="A144" s="133" t="s">
        <v>290</v>
      </c>
      <c r="B144" s="320"/>
      <c r="C144" s="391"/>
      <c r="D144" s="392"/>
      <c r="E144" s="316"/>
      <c r="F144" s="316"/>
      <c r="G144" s="321"/>
      <c r="H144" s="316"/>
      <c r="I144" s="322"/>
      <c r="J144" s="316"/>
      <c r="K144" s="317"/>
      <c r="L144" s="320"/>
      <c r="M144" s="323"/>
      <c r="N144" s="324"/>
      <c r="O144" s="130" t="e">
        <f t="shared" si="2"/>
        <v>#DIV/0!</v>
      </c>
    </row>
    <row r="145" spans="1:15" ht="50.1" hidden="1" customHeight="1" x14ac:dyDescent="0.25">
      <c r="A145" s="133" t="s">
        <v>291</v>
      </c>
      <c r="B145" s="320"/>
      <c r="C145" s="391"/>
      <c r="D145" s="392"/>
      <c r="E145" s="316"/>
      <c r="F145" s="316"/>
      <c r="G145" s="321"/>
      <c r="H145" s="316"/>
      <c r="I145" s="322"/>
      <c r="J145" s="316"/>
      <c r="K145" s="317"/>
      <c r="L145" s="320"/>
      <c r="M145" s="323"/>
      <c r="N145" s="324"/>
      <c r="O145" s="130" t="e">
        <f t="shared" si="2"/>
        <v>#DIV/0!</v>
      </c>
    </row>
    <row r="146" spans="1:15" ht="50.1" hidden="1" customHeight="1" x14ac:dyDescent="0.25">
      <c r="A146" s="133" t="s">
        <v>292</v>
      </c>
      <c r="B146" s="320"/>
      <c r="C146" s="391"/>
      <c r="D146" s="392"/>
      <c r="E146" s="316"/>
      <c r="F146" s="316"/>
      <c r="G146" s="321"/>
      <c r="H146" s="316"/>
      <c r="I146" s="322"/>
      <c r="J146" s="316"/>
      <c r="K146" s="317"/>
      <c r="L146" s="320"/>
      <c r="M146" s="323"/>
      <c r="N146" s="324"/>
      <c r="O146" s="130" t="e">
        <f t="shared" si="2"/>
        <v>#DIV/0!</v>
      </c>
    </row>
    <row r="147" spans="1:15" ht="50.1" hidden="1" customHeight="1" x14ac:dyDescent="0.25">
      <c r="A147" s="134" t="s">
        <v>293</v>
      </c>
      <c r="B147" s="320"/>
      <c r="C147" s="391"/>
      <c r="D147" s="392"/>
      <c r="E147" s="316"/>
      <c r="F147" s="316"/>
      <c r="G147" s="321"/>
      <c r="H147" s="316"/>
      <c r="I147" s="322"/>
      <c r="J147" s="316"/>
      <c r="K147" s="317"/>
      <c r="L147" s="320"/>
      <c r="M147" s="323"/>
      <c r="N147" s="324"/>
      <c r="O147" s="130" t="e">
        <f t="shared" si="2"/>
        <v>#DIV/0!</v>
      </c>
    </row>
    <row r="148" spans="1:15" ht="50.1" hidden="1" customHeight="1" x14ac:dyDescent="0.25">
      <c r="A148" s="133" t="s">
        <v>294</v>
      </c>
      <c r="B148" s="320"/>
      <c r="C148" s="391"/>
      <c r="D148" s="392"/>
      <c r="E148" s="316"/>
      <c r="F148" s="316"/>
      <c r="G148" s="321"/>
      <c r="H148" s="316"/>
      <c r="I148" s="322"/>
      <c r="J148" s="316"/>
      <c r="K148" s="317"/>
      <c r="L148" s="320"/>
      <c r="M148" s="323"/>
      <c r="N148" s="324"/>
      <c r="O148" s="130" t="e">
        <f t="shared" si="2"/>
        <v>#DIV/0!</v>
      </c>
    </row>
    <row r="149" spans="1:15" ht="50.1" hidden="1" customHeight="1" x14ac:dyDescent="0.25">
      <c r="A149" s="133" t="s">
        <v>295</v>
      </c>
      <c r="B149" s="320"/>
      <c r="C149" s="391"/>
      <c r="D149" s="392"/>
      <c r="E149" s="316"/>
      <c r="F149" s="316"/>
      <c r="G149" s="321"/>
      <c r="H149" s="316"/>
      <c r="I149" s="322"/>
      <c r="J149" s="316"/>
      <c r="K149" s="317"/>
      <c r="L149" s="320"/>
      <c r="M149" s="323"/>
      <c r="N149" s="324"/>
      <c r="O149" s="130" t="e">
        <f t="shared" si="2"/>
        <v>#DIV/0!</v>
      </c>
    </row>
    <row r="150" spans="1:15" ht="50.1" hidden="1" customHeight="1" x14ac:dyDescent="0.25">
      <c r="A150" s="134" t="s">
        <v>296</v>
      </c>
      <c r="B150" s="320"/>
      <c r="C150" s="391"/>
      <c r="D150" s="392"/>
      <c r="E150" s="316"/>
      <c r="F150" s="316"/>
      <c r="G150" s="321"/>
      <c r="H150" s="316"/>
      <c r="I150" s="322"/>
      <c r="J150" s="316"/>
      <c r="K150" s="317"/>
      <c r="L150" s="320"/>
      <c r="M150" s="323"/>
      <c r="N150" s="324"/>
      <c r="O150" s="130" t="e">
        <f t="shared" si="2"/>
        <v>#DIV/0!</v>
      </c>
    </row>
    <row r="151" spans="1:15" ht="50.1" hidden="1" customHeight="1" x14ac:dyDescent="0.25">
      <c r="A151" s="133" t="s">
        <v>297</v>
      </c>
      <c r="B151" s="320"/>
      <c r="C151" s="391"/>
      <c r="D151" s="392"/>
      <c r="E151" s="316"/>
      <c r="F151" s="316"/>
      <c r="G151" s="321"/>
      <c r="H151" s="316"/>
      <c r="I151" s="322"/>
      <c r="J151" s="316"/>
      <c r="K151" s="317"/>
      <c r="L151" s="320"/>
      <c r="M151" s="323"/>
      <c r="N151" s="324"/>
      <c r="O151" s="130" t="e">
        <f t="shared" si="2"/>
        <v>#DIV/0!</v>
      </c>
    </row>
    <row r="152" spans="1:15" ht="50.1" hidden="1" customHeight="1" x14ac:dyDescent="0.25">
      <c r="A152" s="133" t="s">
        <v>298</v>
      </c>
      <c r="B152" s="320"/>
      <c r="C152" s="391"/>
      <c r="D152" s="392"/>
      <c r="E152" s="316"/>
      <c r="F152" s="316"/>
      <c r="G152" s="321"/>
      <c r="H152" s="316"/>
      <c r="I152" s="322"/>
      <c r="J152" s="316"/>
      <c r="K152" s="317"/>
      <c r="L152" s="320"/>
      <c r="M152" s="323"/>
      <c r="N152" s="324"/>
      <c r="O152" s="130" t="e">
        <f t="shared" si="2"/>
        <v>#DIV/0!</v>
      </c>
    </row>
    <row r="153" spans="1:15" ht="50.1" hidden="1" customHeight="1" x14ac:dyDescent="0.25">
      <c r="A153" s="134" t="s">
        <v>299</v>
      </c>
      <c r="B153" s="320"/>
      <c r="C153" s="391"/>
      <c r="D153" s="392"/>
      <c r="E153" s="316"/>
      <c r="F153" s="316"/>
      <c r="G153" s="321"/>
      <c r="H153" s="316"/>
      <c r="I153" s="322"/>
      <c r="J153" s="316"/>
      <c r="K153" s="317"/>
      <c r="L153" s="320"/>
      <c r="M153" s="323"/>
      <c r="N153" s="324"/>
      <c r="O153" s="130" t="e">
        <f t="shared" si="2"/>
        <v>#DIV/0!</v>
      </c>
    </row>
    <row r="154" spans="1:15" ht="50.1" hidden="1" customHeight="1" x14ac:dyDescent="0.25">
      <c r="A154" s="133" t="s">
        <v>300</v>
      </c>
      <c r="B154" s="320"/>
      <c r="C154" s="391"/>
      <c r="D154" s="392"/>
      <c r="E154" s="316"/>
      <c r="F154" s="316"/>
      <c r="G154" s="321"/>
      <c r="H154" s="316"/>
      <c r="I154" s="322"/>
      <c r="J154" s="316"/>
      <c r="K154" s="317"/>
      <c r="L154" s="320"/>
      <c r="M154" s="323"/>
      <c r="N154" s="324"/>
      <c r="O154" s="130" t="e">
        <f t="shared" si="2"/>
        <v>#DIV/0!</v>
      </c>
    </row>
    <row r="155" spans="1:15" ht="50.1" hidden="1" customHeight="1" x14ac:dyDescent="0.25">
      <c r="A155" s="133" t="s">
        <v>301</v>
      </c>
      <c r="B155" s="320"/>
      <c r="C155" s="391"/>
      <c r="D155" s="392"/>
      <c r="E155" s="316"/>
      <c r="F155" s="316"/>
      <c r="G155" s="321"/>
      <c r="H155" s="316"/>
      <c r="I155" s="322"/>
      <c r="J155" s="316"/>
      <c r="K155" s="317"/>
      <c r="L155" s="320"/>
      <c r="M155" s="323"/>
      <c r="N155" s="324"/>
      <c r="O155" s="130" t="e">
        <f t="shared" si="2"/>
        <v>#DIV/0!</v>
      </c>
    </row>
    <row r="156" spans="1:15" ht="50.1" hidden="1" customHeight="1" x14ac:dyDescent="0.25">
      <c r="A156" s="134" t="s">
        <v>302</v>
      </c>
      <c r="B156" s="320"/>
      <c r="C156" s="391"/>
      <c r="D156" s="392"/>
      <c r="E156" s="316"/>
      <c r="F156" s="316"/>
      <c r="G156" s="321"/>
      <c r="H156" s="316"/>
      <c r="I156" s="322"/>
      <c r="J156" s="316"/>
      <c r="K156" s="317"/>
      <c r="L156" s="320"/>
      <c r="M156" s="323"/>
      <c r="N156" s="324"/>
      <c r="O156" s="130" t="e">
        <f t="shared" si="2"/>
        <v>#DIV/0!</v>
      </c>
    </row>
    <row r="157" spans="1:15" ht="50.1" hidden="1" customHeight="1" x14ac:dyDescent="0.25">
      <c r="A157" s="133" t="s">
        <v>303</v>
      </c>
      <c r="B157" s="320"/>
      <c r="C157" s="391"/>
      <c r="D157" s="392"/>
      <c r="E157" s="316"/>
      <c r="F157" s="316"/>
      <c r="G157" s="321"/>
      <c r="H157" s="316"/>
      <c r="I157" s="322"/>
      <c r="J157" s="316"/>
      <c r="K157" s="317"/>
      <c r="L157" s="320"/>
      <c r="M157" s="323"/>
      <c r="N157" s="324"/>
      <c r="O157" s="130" t="e">
        <f t="shared" si="2"/>
        <v>#DIV/0!</v>
      </c>
    </row>
    <row r="158" spans="1:15" ht="50.1" hidden="1" customHeight="1" x14ac:dyDescent="0.25">
      <c r="A158" s="133" t="s">
        <v>304</v>
      </c>
      <c r="B158" s="320"/>
      <c r="C158" s="391"/>
      <c r="D158" s="392"/>
      <c r="E158" s="316"/>
      <c r="F158" s="316"/>
      <c r="G158" s="321"/>
      <c r="H158" s="316"/>
      <c r="I158" s="322"/>
      <c r="J158" s="316"/>
      <c r="K158" s="317"/>
      <c r="L158" s="320"/>
      <c r="M158" s="323"/>
      <c r="N158" s="324"/>
      <c r="O158" s="130" t="e">
        <f t="shared" si="2"/>
        <v>#DIV/0!</v>
      </c>
    </row>
    <row r="159" spans="1:15" ht="50.1" hidden="1" customHeight="1" x14ac:dyDescent="0.25">
      <c r="A159" s="134" t="s">
        <v>305</v>
      </c>
      <c r="B159" s="320"/>
      <c r="C159" s="391"/>
      <c r="D159" s="392"/>
      <c r="E159" s="316"/>
      <c r="F159" s="316"/>
      <c r="G159" s="321"/>
      <c r="H159" s="316"/>
      <c r="I159" s="322"/>
      <c r="J159" s="316"/>
      <c r="K159" s="317"/>
      <c r="L159" s="320"/>
      <c r="M159" s="323"/>
      <c r="N159" s="324"/>
      <c r="O159" s="130" t="e">
        <f t="shared" si="2"/>
        <v>#DIV/0!</v>
      </c>
    </row>
    <row r="160" spans="1:15" ht="50.1" hidden="1" customHeight="1" x14ac:dyDescent="0.25">
      <c r="A160" s="133" t="s">
        <v>306</v>
      </c>
      <c r="B160" s="320"/>
      <c r="C160" s="391"/>
      <c r="D160" s="392"/>
      <c r="E160" s="316"/>
      <c r="F160" s="316"/>
      <c r="G160" s="321"/>
      <c r="H160" s="316"/>
      <c r="I160" s="322"/>
      <c r="J160" s="316"/>
      <c r="K160" s="317"/>
      <c r="L160" s="320"/>
      <c r="M160" s="323"/>
      <c r="N160" s="324"/>
      <c r="O160" s="130" t="e">
        <f t="shared" si="2"/>
        <v>#DIV/0!</v>
      </c>
    </row>
    <row r="161" spans="1:15" ht="50.1" hidden="1" customHeight="1" x14ac:dyDescent="0.25">
      <c r="A161" s="133" t="s">
        <v>307</v>
      </c>
      <c r="B161" s="320"/>
      <c r="C161" s="391"/>
      <c r="D161" s="392"/>
      <c r="E161" s="316"/>
      <c r="F161" s="316"/>
      <c r="G161" s="321"/>
      <c r="H161" s="316"/>
      <c r="I161" s="322"/>
      <c r="J161" s="316"/>
      <c r="K161" s="317"/>
      <c r="L161" s="320"/>
      <c r="M161" s="323"/>
      <c r="N161" s="324"/>
      <c r="O161" s="130" t="e">
        <f t="shared" si="2"/>
        <v>#DIV/0!</v>
      </c>
    </row>
    <row r="162" spans="1:15" ht="50.1" hidden="1" customHeight="1" x14ac:dyDescent="0.25">
      <c r="A162" s="133" t="s">
        <v>308</v>
      </c>
      <c r="B162" s="320"/>
      <c r="C162" s="391"/>
      <c r="D162" s="392"/>
      <c r="E162" s="316"/>
      <c r="F162" s="316"/>
      <c r="G162" s="321"/>
      <c r="H162" s="316"/>
      <c r="I162" s="322"/>
      <c r="J162" s="316"/>
      <c r="K162" s="317"/>
      <c r="L162" s="320"/>
      <c r="M162" s="323"/>
      <c r="N162" s="324"/>
      <c r="O162" s="130" t="e">
        <f t="shared" si="2"/>
        <v>#DIV/0!</v>
      </c>
    </row>
    <row r="163" spans="1:15" ht="50.1" hidden="1" customHeight="1" x14ac:dyDescent="0.25">
      <c r="A163" s="133" t="s">
        <v>309</v>
      </c>
      <c r="B163" s="320"/>
      <c r="C163" s="391"/>
      <c r="D163" s="392"/>
      <c r="E163" s="316"/>
      <c r="F163" s="316"/>
      <c r="G163" s="321"/>
      <c r="H163" s="316"/>
      <c r="I163" s="322"/>
      <c r="J163" s="316"/>
      <c r="K163" s="317"/>
      <c r="L163" s="320"/>
      <c r="M163" s="323"/>
      <c r="N163" s="324"/>
      <c r="O163" s="130" t="e">
        <f t="shared" si="2"/>
        <v>#DIV/0!</v>
      </c>
    </row>
    <row r="164" spans="1:15" ht="50.1" hidden="1" customHeight="1" x14ac:dyDescent="0.25">
      <c r="A164" s="134" t="s">
        <v>310</v>
      </c>
      <c r="B164" s="320"/>
      <c r="C164" s="391"/>
      <c r="D164" s="392"/>
      <c r="E164" s="316"/>
      <c r="F164" s="316"/>
      <c r="G164" s="321"/>
      <c r="H164" s="316"/>
      <c r="I164" s="322"/>
      <c r="J164" s="316"/>
      <c r="K164" s="317"/>
      <c r="L164" s="320"/>
      <c r="M164" s="323"/>
      <c r="N164" s="324"/>
      <c r="O164" s="130" t="e">
        <f t="shared" si="2"/>
        <v>#DIV/0!</v>
      </c>
    </row>
    <row r="165" spans="1:15" ht="50.1" hidden="1" customHeight="1" collapsed="1" x14ac:dyDescent="0.25">
      <c r="A165" s="133" t="s">
        <v>311</v>
      </c>
      <c r="B165" s="320"/>
      <c r="C165" s="391"/>
      <c r="D165" s="392"/>
      <c r="E165" s="316"/>
      <c r="F165" s="316"/>
      <c r="G165" s="321"/>
      <c r="H165" s="316"/>
      <c r="I165" s="322"/>
      <c r="J165" s="316"/>
      <c r="K165" s="317"/>
      <c r="L165" s="320"/>
      <c r="M165" s="323"/>
      <c r="N165" s="324"/>
      <c r="O165" s="130" t="e">
        <f t="shared" si="2"/>
        <v>#DIV/0!</v>
      </c>
    </row>
    <row r="166" spans="1:15" ht="50.1" hidden="1" customHeight="1" x14ac:dyDescent="0.25">
      <c r="A166" s="133" t="s">
        <v>312</v>
      </c>
      <c r="B166" s="320"/>
      <c r="C166" s="391"/>
      <c r="D166" s="392"/>
      <c r="E166" s="316"/>
      <c r="F166" s="316"/>
      <c r="G166" s="321"/>
      <c r="H166" s="316"/>
      <c r="I166" s="322"/>
      <c r="J166" s="316"/>
      <c r="K166" s="317"/>
      <c r="L166" s="320"/>
      <c r="M166" s="323"/>
      <c r="N166" s="324"/>
      <c r="O166" s="130" t="e">
        <f t="shared" si="2"/>
        <v>#DIV/0!</v>
      </c>
    </row>
    <row r="167" spans="1:15" ht="50.1" hidden="1" customHeight="1" x14ac:dyDescent="0.25">
      <c r="A167" s="134" t="s">
        <v>313</v>
      </c>
      <c r="B167" s="320"/>
      <c r="C167" s="391"/>
      <c r="D167" s="392"/>
      <c r="E167" s="316"/>
      <c r="F167" s="316"/>
      <c r="G167" s="321"/>
      <c r="H167" s="316"/>
      <c r="I167" s="322"/>
      <c r="J167" s="316"/>
      <c r="K167" s="317"/>
      <c r="L167" s="320"/>
      <c r="M167" s="323"/>
      <c r="N167" s="324"/>
      <c r="O167" s="130" t="e">
        <f t="shared" si="2"/>
        <v>#DIV/0!</v>
      </c>
    </row>
    <row r="168" spans="1:15" ht="50.1" hidden="1" customHeight="1" x14ac:dyDescent="0.25">
      <c r="A168" s="133" t="s">
        <v>314</v>
      </c>
      <c r="B168" s="320"/>
      <c r="C168" s="391"/>
      <c r="D168" s="392"/>
      <c r="E168" s="316"/>
      <c r="F168" s="316"/>
      <c r="G168" s="321"/>
      <c r="H168" s="316"/>
      <c r="I168" s="322"/>
      <c r="J168" s="316"/>
      <c r="K168" s="317"/>
      <c r="L168" s="320"/>
      <c r="M168" s="323"/>
      <c r="N168" s="324"/>
      <c r="O168" s="130" t="e">
        <f t="shared" si="2"/>
        <v>#DIV/0!</v>
      </c>
    </row>
    <row r="169" spans="1:15" ht="50.1" hidden="1" customHeight="1" x14ac:dyDescent="0.25">
      <c r="A169" s="133" t="s">
        <v>315</v>
      </c>
      <c r="B169" s="320"/>
      <c r="C169" s="391"/>
      <c r="D169" s="392"/>
      <c r="E169" s="316"/>
      <c r="F169" s="316"/>
      <c r="G169" s="321"/>
      <c r="H169" s="316"/>
      <c r="I169" s="322"/>
      <c r="J169" s="316"/>
      <c r="K169" s="317"/>
      <c r="L169" s="320"/>
      <c r="M169" s="323"/>
      <c r="N169" s="324"/>
      <c r="O169" s="130" t="e">
        <f t="shared" si="2"/>
        <v>#DIV/0!</v>
      </c>
    </row>
    <row r="170" spans="1:15" ht="50.1" hidden="1" customHeight="1" x14ac:dyDescent="0.25">
      <c r="A170" s="134" t="s">
        <v>316</v>
      </c>
      <c r="B170" s="320"/>
      <c r="C170" s="391"/>
      <c r="D170" s="392"/>
      <c r="E170" s="316"/>
      <c r="F170" s="316"/>
      <c r="G170" s="321"/>
      <c r="H170" s="316"/>
      <c r="I170" s="322"/>
      <c r="J170" s="316"/>
      <c r="K170" s="317"/>
      <c r="L170" s="320"/>
      <c r="M170" s="323"/>
      <c r="N170" s="324"/>
      <c r="O170" s="130" t="e">
        <f t="shared" si="2"/>
        <v>#DIV/0!</v>
      </c>
    </row>
    <row r="171" spans="1:15" ht="50.1" hidden="1" customHeight="1" x14ac:dyDescent="0.25">
      <c r="A171" s="133" t="s">
        <v>317</v>
      </c>
      <c r="B171" s="320"/>
      <c r="C171" s="391"/>
      <c r="D171" s="392"/>
      <c r="E171" s="316"/>
      <c r="F171" s="316"/>
      <c r="G171" s="321"/>
      <c r="H171" s="316"/>
      <c r="I171" s="322"/>
      <c r="J171" s="316"/>
      <c r="K171" s="317"/>
      <c r="L171" s="320"/>
      <c r="M171" s="323"/>
      <c r="N171" s="324"/>
      <c r="O171" s="130" t="e">
        <f t="shared" si="2"/>
        <v>#DIV/0!</v>
      </c>
    </row>
    <row r="172" spans="1:15" ht="50.1" hidden="1" customHeight="1" x14ac:dyDescent="0.25">
      <c r="A172" s="133" t="s">
        <v>318</v>
      </c>
      <c r="B172" s="320"/>
      <c r="C172" s="391"/>
      <c r="D172" s="392"/>
      <c r="E172" s="316"/>
      <c r="F172" s="316"/>
      <c r="G172" s="321"/>
      <c r="H172" s="316"/>
      <c r="I172" s="322"/>
      <c r="J172" s="316"/>
      <c r="K172" s="317"/>
      <c r="L172" s="320"/>
      <c r="M172" s="323"/>
      <c r="N172" s="324"/>
      <c r="O172" s="130" t="e">
        <f t="shared" si="2"/>
        <v>#DIV/0!</v>
      </c>
    </row>
    <row r="173" spans="1:15" ht="50.1" hidden="1" customHeight="1" x14ac:dyDescent="0.25">
      <c r="A173" s="134" t="s">
        <v>319</v>
      </c>
      <c r="B173" s="320"/>
      <c r="C173" s="391"/>
      <c r="D173" s="392"/>
      <c r="E173" s="316"/>
      <c r="F173" s="316"/>
      <c r="G173" s="321"/>
      <c r="H173" s="316"/>
      <c r="I173" s="322"/>
      <c r="J173" s="316"/>
      <c r="K173" s="317"/>
      <c r="L173" s="320"/>
      <c r="M173" s="323"/>
      <c r="N173" s="324"/>
      <c r="O173" s="130" t="e">
        <f t="shared" si="2"/>
        <v>#DIV/0!</v>
      </c>
    </row>
    <row r="174" spans="1:15" ht="50.1" hidden="1" customHeight="1" x14ac:dyDescent="0.25">
      <c r="A174" s="133" t="s">
        <v>320</v>
      </c>
      <c r="B174" s="320"/>
      <c r="C174" s="391"/>
      <c r="D174" s="392"/>
      <c r="E174" s="316"/>
      <c r="F174" s="316"/>
      <c r="G174" s="321"/>
      <c r="H174" s="316"/>
      <c r="I174" s="322"/>
      <c r="J174" s="316"/>
      <c r="K174" s="317"/>
      <c r="L174" s="320"/>
      <c r="M174" s="323"/>
      <c r="N174" s="324"/>
      <c r="O174" s="130" t="e">
        <f t="shared" si="2"/>
        <v>#DIV/0!</v>
      </c>
    </row>
    <row r="175" spans="1:15" ht="50.1" hidden="1" customHeight="1" x14ac:dyDescent="0.25">
      <c r="A175" s="133" t="s">
        <v>321</v>
      </c>
      <c r="B175" s="320"/>
      <c r="C175" s="391"/>
      <c r="D175" s="392"/>
      <c r="E175" s="316"/>
      <c r="F175" s="316"/>
      <c r="G175" s="321"/>
      <c r="H175" s="316"/>
      <c r="I175" s="322"/>
      <c r="J175" s="316"/>
      <c r="K175" s="317"/>
      <c r="L175" s="320"/>
      <c r="M175" s="323"/>
      <c r="N175" s="324"/>
      <c r="O175" s="130" t="e">
        <f t="shared" si="2"/>
        <v>#DIV/0!</v>
      </c>
    </row>
    <row r="176" spans="1:15" ht="50.1" hidden="1" customHeight="1" x14ac:dyDescent="0.25">
      <c r="A176" s="134" t="s">
        <v>322</v>
      </c>
      <c r="B176" s="320"/>
      <c r="C176" s="391"/>
      <c r="D176" s="392"/>
      <c r="E176" s="316"/>
      <c r="F176" s="316"/>
      <c r="G176" s="321"/>
      <c r="H176" s="316"/>
      <c r="I176" s="322"/>
      <c r="J176" s="316"/>
      <c r="K176" s="317"/>
      <c r="L176" s="320"/>
      <c r="M176" s="323"/>
      <c r="N176" s="324"/>
      <c r="O176" s="130" t="e">
        <f t="shared" si="2"/>
        <v>#DIV/0!</v>
      </c>
    </row>
    <row r="177" spans="1:15" ht="50.1" hidden="1" customHeight="1" x14ac:dyDescent="0.25">
      <c r="A177" s="133" t="s">
        <v>323</v>
      </c>
      <c r="B177" s="320"/>
      <c r="C177" s="391"/>
      <c r="D177" s="392"/>
      <c r="E177" s="316"/>
      <c r="F177" s="316"/>
      <c r="G177" s="321"/>
      <c r="H177" s="316"/>
      <c r="I177" s="322"/>
      <c r="J177" s="316"/>
      <c r="K177" s="317"/>
      <c r="L177" s="320"/>
      <c r="M177" s="323"/>
      <c r="N177" s="324"/>
      <c r="O177" s="130" t="e">
        <f t="shared" si="2"/>
        <v>#DIV/0!</v>
      </c>
    </row>
    <row r="178" spans="1:15" ht="50.1" hidden="1" customHeight="1" x14ac:dyDescent="0.25">
      <c r="A178" s="133" t="s">
        <v>324</v>
      </c>
      <c r="B178" s="320"/>
      <c r="C178" s="391"/>
      <c r="D178" s="392"/>
      <c r="E178" s="316"/>
      <c r="F178" s="316"/>
      <c r="G178" s="321"/>
      <c r="H178" s="316"/>
      <c r="I178" s="322"/>
      <c r="J178" s="316"/>
      <c r="K178" s="317"/>
      <c r="L178" s="320"/>
      <c r="M178" s="323"/>
      <c r="N178" s="324"/>
      <c r="O178" s="130" t="e">
        <f t="shared" si="2"/>
        <v>#DIV/0!</v>
      </c>
    </row>
    <row r="179" spans="1:15" ht="50.1" hidden="1" customHeight="1" x14ac:dyDescent="0.25">
      <c r="A179" s="133" t="s">
        <v>325</v>
      </c>
      <c r="B179" s="320"/>
      <c r="C179" s="391"/>
      <c r="D179" s="392"/>
      <c r="E179" s="316"/>
      <c r="F179" s="316"/>
      <c r="G179" s="321"/>
      <c r="H179" s="316"/>
      <c r="I179" s="322"/>
      <c r="J179" s="316"/>
      <c r="K179" s="317"/>
      <c r="L179" s="320"/>
      <c r="M179" s="323"/>
      <c r="N179" s="324"/>
      <c r="O179" s="130" t="e">
        <f t="shared" si="2"/>
        <v>#DIV/0!</v>
      </c>
    </row>
    <row r="180" spans="1:15" ht="50.1" hidden="1" customHeight="1" x14ac:dyDescent="0.25">
      <c r="A180" s="133" t="s">
        <v>326</v>
      </c>
      <c r="B180" s="320"/>
      <c r="C180" s="391"/>
      <c r="D180" s="392"/>
      <c r="E180" s="316"/>
      <c r="F180" s="316"/>
      <c r="G180" s="321"/>
      <c r="H180" s="316"/>
      <c r="I180" s="322"/>
      <c r="J180" s="316"/>
      <c r="K180" s="317"/>
      <c r="L180" s="320"/>
      <c r="M180" s="323"/>
      <c r="N180" s="324"/>
      <c r="O180" s="130" t="e">
        <f t="shared" si="2"/>
        <v>#DIV/0!</v>
      </c>
    </row>
    <row r="181" spans="1:15" ht="50.1" hidden="1" customHeight="1" x14ac:dyDescent="0.25">
      <c r="A181" s="134" t="s">
        <v>327</v>
      </c>
      <c r="B181" s="320"/>
      <c r="C181" s="391"/>
      <c r="D181" s="392"/>
      <c r="E181" s="316"/>
      <c r="F181" s="316"/>
      <c r="G181" s="321"/>
      <c r="H181" s="316"/>
      <c r="I181" s="322"/>
      <c r="J181" s="316"/>
      <c r="K181" s="317"/>
      <c r="L181" s="320"/>
      <c r="M181" s="323"/>
      <c r="N181" s="324"/>
      <c r="O181" s="130" t="e">
        <f t="shared" si="2"/>
        <v>#DIV/0!</v>
      </c>
    </row>
    <row r="182" spans="1:15" ht="50.1" hidden="1" customHeight="1" x14ac:dyDescent="0.25">
      <c r="A182" s="133" t="s">
        <v>328</v>
      </c>
      <c r="B182" s="320"/>
      <c r="C182" s="391"/>
      <c r="D182" s="392"/>
      <c r="E182" s="316"/>
      <c r="F182" s="316"/>
      <c r="G182" s="321"/>
      <c r="H182" s="316"/>
      <c r="I182" s="322"/>
      <c r="J182" s="316"/>
      <c r="K182" s="317"/>
      <c r="L182" s="320"/>
      <c r="M182" s="323"/>
      <c r="N182" s="324"/>
      <c r="O182" s="130" t="e">
        <f t="shared" si="2"/>
        <v>#DIV/0!</v>
      </c>
    </row>
    <row r="183" spans="1:15" ht="50.1" hidden="1" customHeight="1" x14ac:dyDescent="0.25">
      <c r="A183" s="133" t="s">
        <v>329</v>
      </c>
      <c r="B183" s="320"/>
      <c r="C183" s="391"/>
      <c r="D183" s="392"/>
      <c r="E183" s="316"/>
      <c r="F183" s="316"/>
      <c r="G183" s="321"/>
      <c r="H183" s="316"/>
      <c r="I183" s="322"/>
      <c r="J183" s="316"/>
      <c r="K183" s="317"/>
      <c r="L183" s="320"/>
      <c r="M183" s="323"/>
      <c r="N183" s="324"/>
      <c r="O183" s="130" t="e">
        <f t="shared" si="2"/>
        <v>#DIV/0!</v>
      </c>
    </row>
    <row r="184" spans="1:15" ht="50.1" hidden="1" customHeight="1" x14ac:dyDescent="0.25">
      <c r="A184" s="134" t="s">
        <v>330</v>
      </c>
      <c r="B184" s="320"/>
      <c r="C184" s="391"/>
      <c r="D184" s="392"/>
      <c r="E184" s="316"/>
      <c r="F184" s="316"/>
      <c r="G184" s="321"/>
      <c r="H184" s="316"/>
      <c r="I184" s="322"/>
      <c r="J184" s="316"/>
      <c r="K184" s="317"/>
      <c r="L184" s="320"/>
      <c r="M184" s="323"/>
      <c r="N184" s="324"/>
      <c r="O184" s="130" t="e">
        <f t="shared" si="2"/>
        <v>#DIV/0!</v>
      </c>
    </row>
    <row r="185" spans="1:15" ht="50.1" hidden="1" customHeight="1" x14ac:dyDescent="0.25">
      <c r="A185" s="133" t="s">
        <v>331</v>
      </c>
      <c r="B185" s="320"/>
      <c r="C185" s="391"/>
      <c r="D185" s="392"/>
      <c r="E185" s="316"/>
      <c r="F185" s="316"/>
      <c r="G185" s="321"/>
      <c r="H185" s="316"/>
      <c r="I185" s="322"/>
      <c r="J185" s="316"/>
      <c r="K185" s="317"/>
      <c r="L185" s="320"/>
      <c r="M185" s="323"/>
      <c r="N185" s="324"/>
      <c r="O185" s="130" t="e">
        <f t="shared" si="2"/>
        <v>#DIV/0!</v>
      </c>
    </row>
    <row r="186" spans="1:15" ht="50.1" hidden="1" customHeight="1" collapsed="1" x14ac:dyDescent="0.25">
      <c r="A186" s="133" t="s">
        <v>332</v>
      </c>
      <c r="B186" s="320"/>
      <c r="C186" s="391"/>
      <c r="D186" s="392"/>
      <c r="E186" s="316"/>
      <c r="F186" s="316"/>
      <c r="G186" s="321"/>
      <c r="H186" s="316"/>
      <c r="I186" s="322"/>
      <c r="J186" s="316"/>
      <c r="K186" s="317"/>
      <c r="L186" s="320"/>
      <c r="M186" s="323"/>
      <c r="N186" s="324"/>
      <c r="O186" s="130" t="e">
        <f t="shared" si="2"/>
        <v>#DIV/0!</v>
      </c>
    </row>
    <row r="187" spans="1:15" ht="50.1" hidden="1" customHeight="1" x14ac:dyDescent="0.25">
      <c r="A187" s="134" t="s">
        <v>333</v>
      </c>
      <c r="B187" s="320"/>
      <c r="C187" s="391"/>
      <c r="D187" s="392"/>
      <c r="E187" s="316"/>
      <c r="F187" s="316"/>
      <c r="G187" s="321"/>
      <c r="H187" s="316"/>
      <c r="I187" s="322"/>
      <c r="J187" s="316"/>
      <c r="K187" s="317"/>
      <c r="L187" s="320"/>
      <c r="M187" s="323"/>
      <c r="N187" s="324"/>
      <c r="O187" s="130" t="e">
        <f t="shared" si="2"/>
        <v>#DIV/0!</v>
      </c>
    </row>
    <row r="188" spans="1:15" ht="50.1" hidden="1" customHeight="1" x14ac:dyDescent="0.25">
      <c r="A188" s="133" t="s">
        <v>334</v>
      </c>
      <c r="B188" s="320"/>
      <c r="C188" s="391"/>
      <c r="D188" s="392"/>
      <c r="E188" s="316"/>
      <c r="F188" s="316"/>
      <c r="G188" s="321"/>
      <c r="H188" s="316"/>
      <c r="I188" s="322"/>
      <c r="J188" s="316"/>
      <c r="K188" s="317"/>
      <c r="L188" s="320"/>
      <c r="M188" s="323"/>
      <c r="N188" s="324"/>
      <c r="O188" s="130" t="e">
        <f t="shared" si="2"/>
        <v>#DIV/0!</v>
      </c>
    </row>
    <row r="189" spans="1:15" ht="50.1" hidden="1" customHeight="1" x14ac:dyDescent="0.25">
      <c r="A189" s="133" t="s">
        <v>335</v>
      </c>
      <c r="B189" s="320"/>
      <c r="C189" s="391"/>
      <c r="D189" s="392"/>
      <c r="E189" s="316"/>
      <c r="F189" s="316"/>
      <c r="G189" s="321"/>
      <c r="H189" s="316"/>
      <c r="I189" s="322"/>
      <c r="J189" s="316"/>
      <c r="K189" s="317"/>
      <c r="L189" s="320"/>
      <c r="M189" s="323"/>
      <c r="N189" s="324"/>
      <c r="O189" s="130" t="e">
        <f t="shared" si="2"/>
        <v>#DIV/0!</v>
      </c>
    </row>
    <row r="190" spans="1:15" ht="50.1" hidden="1" customHeight="1" x14ac:dyDescent="0.25">
      <c r="A190" s="134" t="s">
        <v>336</v>
      </c>
      <c r="B190" s="320"/>
      <c r="C190" s="391"/>
      <c r="D190" s="392"/>
      <c r="E190" s="316"/>
      <c r="F190" s="316"/>
      <c r="G190" s="321"/>
      <c r="H190" s="316"/>
      <c r="I190" s="322"/>
      <c r="J190" s="316"/>
      <c r="K190" s="317"/>
      <c r="L190" s="320"/>
      <c r="M190" s="323"/>
      <c r="N190" s="324"/>
      <c r="O190" s="130" t="e">
        <f t="shared" si="2"/>
        <v>#DIV/0!</v>
      </c>
    </row>
    <row r="191" spans="1:15" ht="50.1" hidden="1" customHeight="1" x14ac:dyDescent="0.25">
      <c r="A191" s="133" t="s">
        <v>337</v>
      </c>
      <c r="B191" s="320"/>
      <c r="C191" s="391"/>
      <c r="D191" s="392"/>
      <c r="E191" s="316"/>
      <c r="F191" s="316"/>
      <c r="G191" s="321"/>
      <c r="H191" s="316"/>
      <c r="I191" s="322"/>
      <c r="J191" s="316"/>
      <c r="K191" s="317"/>
      <c r="L191" s="320"/>
      <c r="M191" s="323"/>
      <c r="N191" s="324"/>
      <c r="O191" s="130" t="e">
        <f t="shared" si="2"/>
        <v>#DIV/0!</v>
      </c>
    </row>
    <row r="192" spans="1:15" ht="50.1" hidden="1" customHeight="1" x14ac:dyDescent="0.25">
      <c r="A192" s="133" t="s">
        <v>338</v>
      </c>
      <c r="B192" s="320"/>
      <c r="C192" s="391"/>
      <c r="D192" s="392"/>
      <c r="E192" s="316"/>
      <c r="F192" s="316"/>
      <c r="G192" s="321"/>
      <c r="H192" s="316"/>
      <c r="I192" s="322"/>
      <c r="J192" s="316"/>
      <c r="K192" s="317"/>
      <c r="L192" s="320"/>
      <c r="M192" s="323"/>
      <c r="N192" s="324"/>
      <c r="O192" s="130" t="e">
        <f t="shared" si="2"/>
        <v>#DIV/0!</v>
      </c>
    </row>
    <row r="193" spans="1:15" ht="50.1" hidden="1" customHeight="1" x14ac:dyDescent="0.25">
      <c r="A193" s="134" t="s">
        <v>339</v>
      </c>
      <c r="B193" s="320"/>
      <c r="C193" s="391"/>
      <c r="D193" s="392"/>
      <c r="E193" s="316"/>
      <c r="F193" s="316"/>
      <c r="G193" s="321"/>
      <c r="H193" s="316"/>
      <c r="I193" s="322"/>
      <c r="J193" s="316"/>
      <c r="K193" s="317"/>
      <c r="L193" s="320"/>
      <c r="M193" s="323"/>
      <c r="N193" s="324"/>
      <c r="O193" s="130" t="e">
        <f t="shared" si="2"/>
        <v>#DIV/0!</v>
      </c>
    </row>
    <row r="194" spans="1:15" ht="50.1" hidden="1" customHeight="1" x14ac:dyDescent="0.25">
      <c r="A194" s="133" t="s">
        <v>340</v>
      </c>
      <c r="B194" s="320"/>
      <c r="C194" s="391"/>
      <c r="D194" s="392"/>
      <c r="E194" s="316"/>
      <c r="F194" s="316"/>
      <c r="G194" s="321"/>
      <c r="H194" s="316"/>
      <c r="I194" s="322"/>
      <c r="J194" s="316"/>
      <c r="K194" s="317"/>
      <c r="L194" s="320"/>
      <c r="M194" s="323"/>
      <c r="N194" s="324"/>
      <c r="O194" s="130" t="e">
        <f t="shared" si="2"/>
        <v>#DIV/0!</v>
      </c>
    </row>
    <row r="195" spans="1:15" ht="50.1" hidden="1" customHeight="1" x14ac:dyDescent="0.25">
      <c r="A195" s="133" t="s">
        <v>341</v>
      </c>
      <c r="B195" s="320"/>
      <c r="C195" s="391"/>
      <c r="D195" s="392"/>
      <c r="E195" s="316"/>
      <c r="F195" s="316"/>
      <c r="G195" s="321"/>
      <c r="H195" s="316"/>
      <c r="I195" s="322"/>
      <c r="J195" s="316"/>
      <c r="K195" s="317"/>
      <c r="L195" s="320"/>
      <c r="M195" s="323"/>
      <c r="N195" s="324"/>
      <c r="O195" s="130" t="e">
        <f t="shared" si="2"/>
        <v>#DIV/0!</v>
      </c>
    </row>
    <row r="196" spans="1:15" ht="50.1" hidden="1" customHeight="1" x14ac:dyDescent="0.25">
      <c r="A196" s="133" t="s">
        <v>342</v>
      </c>
      <c r="B196" s="320"/>
      <c r="C196" s="391"/>
      <c r="D196" s="392"/>
      <c r="E196" s="316"/>
      <c r="F196" s="316"/>
      <c r="G196" s="321"/>
      <c r="H196" s="316"/>
      <c r="I196" s="322"/>
      <c r="J196" s="316"/>
      <c r="K196" s="317"/>
      <c r="L196" s="320"/>
      <c r="M196" s="323"/>
      <c r="N196" s="324"/>
      <c r="O196" s="130" t="e">
        <f t="shared" si="2"/>
        <v>#DIV/0!</v>
      </c>
    </row>
    <row r="197" spans="1:15" ht="50.1" hidden="1" customHeight="1" x14ac:dyDescent="0.25">
      <c r="A197" s="133" t="s">
        <v>343</v>
      </c>
      <c r="B197" s="320"/>
      <c r="C197" s="391"/>
      <c r="D197" s="392"/>
      <c r="E197" s="316"/>
      <c r="F197" s="316"/>
      <c r="G197" s="321"/>
      <c r="H197" s="316"/>
      <c r="I197" s="322"/>
      <c r="J197" s="316"/>
      <c r="K197" s="317"/>
      <c r="L197" s="320"/>
      <c r="M197" s="323"/>
      <c r="N197" s="324"/>
      <c r="O197" s="130" t="e">
        <f t="shared" si="2"/>
        <v>#DIV/0!</v>
      </c>
    </row>
    <row r="198" spans="1:15" ht="50.1" hidden="1" customHeight="1" x14ac:dyDescent="0.25">
      <c r="A198" s="134" t="s">
        <v>344</v>
      </c>
      <c r="B198" s="320"/>
      <c r="C198" s="391"/>
      <c r="D198" s="392"/>
      <c r="E198" s="316"/>
      <c r="F198" s="316"/>
      <c r="G198" s="321"/>
      <c r="H198" s="316"/>
      <c r="I198" s="322"/>
      <c r="J198" s="316"/>
      <c r="K198" s="317"/>
      <c r="L198" s="320"/>
      <c r="M198" s="323"/>
      <c r="N198" s="324"/>
      <c r="O198" s="130" t="e">
        <f t="shared" si="2"/>
        <v>#DIV/0!</v>
      </c>
    </row>
    <row r="199" spans="1:15" ht="50.1" hidden="1" customHeight="1" x14ac:dyDescent="0.25">
      <c r="A199" s="133" t="s">
        <v>345</v>
      </c>
      <c r="B199" s="320"/>
      <c r="C199" s="391"/>
      <c r="D199" s="392"/>
      <c r="E199" s="316"/>
      <c r="F199" s="316"/>
      <c r="G199" s="321"/>
      <c r="H199" s="316"/>
      <c r="I199" s="322"/>
      <c r="J199" s="316"/>
      <c r="K199" s="317"/>
      <c r="L199" s="320"/>
      <c r="M199" s="323"/>
      <c r="N199" s="324"/>
      <c r="O199" s="130" t="e">
        <f t="shared" si="2"/>
        <v>#DIV/0!</v>
      </c>
    </row>
    <row r="200" spans="1:15" ht="50.1" hidden="1" customHeight="1" x14ac:dyDescent="0.25">
      <c r="A200" s="133" t="s">
        <v>346</v>
      </c>
      <c r="B200" s="320"/>
      <c r="C200" s="391"/>
      <c r="D200" s="392"/>
      <c r="E200" s="316"/>
      <c r="F200" s="316"/>
      <c r="G200" s="321"/>
      <c r="H200" s="316"/>
      <c r="I200" s="322"/>
      <c r="J200" s="316"/>
      <c r="K200" s="317"/>
      <c r="L200" s="320"/>
      <c r="M200" s="323"/>
      <c r="N200" s="324"/>
      <c r="O200" s="130" t="e">
        <f t="shared" si="2"/>
        <v>#DIV/0!</v>
      </c>
    </row>
    <row r="201" spans="1:15" ht="50.1" hidden="1" customHeight="1" x14ac:dyDescent="0.25">
      <c r="A201" s="134" t="s">
        <v>347</v>
      </c>
      <c r="B201" s="320"/>
      <c r="C201" s="391"/>
      <c r="D201" s="392"/>
      <c r="E201" s="316"/>
      <c r="F201" s="316"/>
      <c r="G201" s="321"/>
      <c r="H201" s="316"/>
      <c r="I201" s="322"/>
      <c r="J201" s="316"/>
      <c r="K201" s="317"/>
      <c r="L201" s="320"/>
      <c r="M201" s="323"/>
      <c r="N201" s="324"/>
      <c r="O201" s="130" t="e">
        <f t="shared" si="2"/>
        <v>#DIV/0!</v>
      </c>
    </row>
    <row r="202" spans="1:15" ht="50.1" hidden="1" customHeight="1" x14ac:dyDescent="0.25">
      <c r="A202" s="133" t="s">
        <v>348</v>
      </c>
      <c r="B202" s="320"/>
      <c r="C202" s="391"/>
      <c r="D202" s="392"/>
      <c r="E202" s="316"/>
      <c r="F202" s="316"/>
      <c r="G202" s="321"/>
      <c r="H202" s="316"/>
      <c r="I202" s="322"/>
      <c r="J202" s="316"/>
      <c r="K202" s="317"/>
      <c r="L202" s="320"/>
      <c r="M202" s="323"/>
      <c r="N202" s="324"/>
      <c r="O202" s="130" t="e">
        <f t="shared" ref="O202:O265" si="3">IF(N202&lt;0,0,1-(N202/M202))</f>
        <v>#DIV/0!</v>
      </c>
    </row>
    <row r="203" spans="1:15" ht="50.1" hidden="1" customHeight="1" x14ac:dyDescent="0.25">
      <c r="A203" s="133" t="s">
        <v>349</v>
      </c>
      <c r="B203" s="320"/>
      <c r="C203" s="391"/>
      <c r="D203" s="392"/>
      <c r="E203" s="316"/>
      <c r="F203" s="316"/>
      <c r="G203" s="321"/>
      <c r="H203" s="316"/>
      <c r="I203" s="322"/>
      <c r="J203" s="316"/>
      <c r="K203" s="317"/>
      <c r="L203" s="320"/>
      <c r="M203" s="323"/>
      <c r="N203" s="324"/>
      <c r="O203" s="130" t="e">
        <f t="shared" si="3"/>
        <v>#DIV/0!</v>
      </c>
    </row>
    <row r="204" spans="1:15" ht="50.1" hidden="1" customHeight="1" x14ac:dyDescent="0.25">
      <c r="A204" s="134" t="s">
        <v>350</v>
      </c>
      <c r="B204" s="320"/>
      <c r="C204" s="391"/>
      <c r="D204" s="392"/>
      <c r="E204" s="316"/>
      <c r="F204" s="316"/>
      <c r="G204" s="321"/>
      <c r="H204" s="316"/>
      <c r="I204" s="322"/>
      <c r="J204" s="316"/>
      <c r="K204" s="317"/>
      <c r="L204" s="320"/>
      <c r="M204" s="323"/>
      <c r="N204" s="324"/>
      <c r="O204" s="130" t="e">
        <f t="shared" si="3"/>
        <v>#DIV/0!</v>
      </c>
    </row>
    <row r="205" spans="1:15" ht="50.1" hidden="1" customHeight="1" x14ac:dyDescent="0.25">
      <c r="A205" s="133" t="s">
        <v>351</v>
      </c>
      <c r="B205" s="320"/>
      <c r="C205" s="391"/>
      <c r="D205" s="392"/>
      <c r="E205" s="316"/>
      <c r="F205" s="316"/>
      <c r="G205" s="321"/>
      <c r="H205" s="316"/>
      <c r="I205" s="322"/>
      <c r="J205" s="316"/>
      <c r="K205" s="317"/>
      <c r="L205" s="320"/>
      <c r="M205" s="323"/>
      <c r="N205" s="324"/>
      <c r="O205" s="130" t="e">
        <f t="shared" si="3"/>
        <v>#DIV/0!</v>
      </c>
    </row>
    <row r="206" spans="1:15" ht="50.1" hidden="1" customHeight="1" x14ac:dyDescent="0.25">
      <c r="A206" s="133" t="s">
        <v>352</v>
      </c>
      <c r="B206" s="320"/>
      <c r="C206" s="391"/>
      <c r="D206" s="392"/>
      <c r="E206" s="316"/>
      <c r="F206" s="316"/>
      <c r="G206" s="321"/>
      <c r="H206" s="316"/>
      <c r="I206" s="322"/>
      <c r="J206" s="316"/>
      <c r="K206" s="317"/>
      <c r="L206" s="320"/>
      <c r="M206" s="323"/>
      <c r="N206" s="324"/>
      <c r="O206" s="130" t="e">
        <f t="shared" si="3"/>
        <v>#DIV/0!</v>
      </c>
    </row>
    <row r="207" spans="1:15" ht="50.1" hidden="1" customHeight="1" collapsed="1" x14ac:dyDescent="0.25">
      <c r="A207" s="134" t="s">
        <v>353</v>
      </c>
      <c r="B207" s="320"/>
      <c r="C207" s="391"/>
      <c r="D207" s="392"/>
      <c r="E207" s="316"/>
      <c r="F207" s="316"/>
      <c r="G207" s="321"/>
      <c r="H207" s="316"/>
      <c r="I207" s="322"/>
      <c r="J207" s="316"/>
      <c r="K207" s="317"/>
      <c r="L207" s="320"/>
      <c r="M207" s="323"/>
      <c r="N207" s="324"/>
      <c r="O207" s="130" t="e">
        <f t="shared" si="3"/>
        <v>#DIV/0!</v>
      </c>
    </row>
    <row r="208" spans="1:15" ht="50.1" hidden="1" customHeight="1" x14ac:dyDescent="0.25">
      <c r="A208" s="133" t="s">
        <v>354</v>
      </c>
      <c r="B208" s="320"/>
      <c r="C208" s="391"/>
      <c r="D208" s="392"/>
      <c r="E208" s="316"/>
      <c r="F208" s="316"/>
      <c r="G208" s="321"/>
      <c r="H208" s="316"/>
      <c r="I208" s="322"/>
      <c r="J208" s="316"/>
      <c r="K208" s="317"/>
      <c r="L208" s="320"/>
      <c r="M208" s="323"/>
      <c r="N208" s="324"/>
      <c r="O208" s="130" t="e">
        <f t="shared" si="3"/>
        <v>#DIV/0!</v>
      </c>
    </row>
    <row r="209" spans="1:15" ht="50.1" hidden="1" customHeight="1" x14ac:dyDescent="0.25">
      <c r="A209" s="133" t="s">
        <v>355</v>
      </c>
      <c r="B209" s="320"/>
      <c r="C209" s="391"/>
      <c r="D209" s="392"/>
      <c r="E209" s="316"/>
      <c r="F209" s="316"/>
      <c r="G209" s="321"/>
      <c r="H209" s="316"/>
      <c r="I209" s="322"/>
      <c r="J209" s="316"/>
      <c r="K209" s="317"/>
      <c r="L209" s="320"/>
      <c r="M209" s="323"/>
      <c r="N209" s="324"/>
      <c r="O209" s="130" t="e">
        <f t="shared" si="3"/>
        <v>#DIV/0!</v>
      </c>
    </row>
    <row r="210" spans="1:15" ht="50.1" hidden="1" customHeight="1" x14ac:dyDescent="0.25">
      <c r="A210" s="134" t="s">
        <v>356</v>
      </c>
      <c r="B210" s="320"/>
      <c r="C210" s="391"/>
      <c r="D210" s="392"/>
      <c r="E210" s="316"/>
      <c r="F210" s="316"/>
      <c r="G210" s="321"/>
      <c r="H210" s="316"/>
      <c r="I210" s="322"/>
      <c r="J210" s="316"/>
      <c r="K210" s="317"/>
      <c r="L210" s="320"/>
      <c r="M210" s="323"/>
      <c r="N210" s="324"/>
      <c r="O210" s="130" t="e">
        <f t="shared" si="3"/>
        <v>#DIV/0!</v>
      </c>
    </row>
    <row r="211" spans="1:15" ht="50.1" hidden="1" customHeight="1" x14ac:dyDescent="0.25">
      <c r="A211" s="133" t="s">
        <v>357</v>
      </c>
      <c r="B211" s="320"/>
      <c r="C211" s="391"/>
      <c r="D211" s="392"/>
      <c r="E211" s="316"/>
      <c r="F211" s="316"/>
      <c r="G211" s="321"/>
      <c r="H211" s="316"/>
      <c r="I211" s="322"/>
      <c r="J211" s="316"/>
      <c r="K211" s="317"/>
      <c r="L211" s="320"/>
      <c r="M211" s="323"/>
      <c r="N211" s="324"/>
      <c r="O211" s="130" t="e">
        <f t="shared" si="3"/>
        <v>#DIV/0!</v>
      </c>
    </row>
    <row r="212" spans="1:15" ht="50.1" hidden="1" customHeight="1" x14ac:dyDescent="0.25">
      <c r="A212" s="133" t="s">
        <v>358</v>
      </c>
      <c r="B212" s="320"/>
      <c r="C212" s="391"/>
      <c r="D212" s="392"/>
      <c r="E212" s="316"/>
      <c r="F212" s="316"/>
      <c r="G212" s="321"/>
      <c r="H212" s="316"/>
      <c r="I212" s="322"/>
      <c r="J212" s="316"/>
      <c r="K212" s="317"/>
      <c r="L212" s="320"/>
      <c r="M212" s="323"/>
      <c r="N212" s="324"/>
      <c r="O212" s="130" t="e">
        <f t="shared" si="3"/>
        <v>#DIV/0!</v>
      </c>
    </row>
    <row r="213" spans="1:15" ht="50.1" hidden="1" customHeight="1" x14ac:dyDescent="0.25">
      <c r="A213" s="133" t="s">
        <v>359</v>
      </c>
      <c r="B213" s="320"/>
      <c r="C213" s="391"/>
      <c r="D213" s="392"/>
      <c r="E213" s="316"/>
      <c r="F213" s="316"/>
      <c r="G213" s="321"/>
      <c r="H213" s="316"/>
      <c r="I213" s="322"/>
      <c r="J213" s="316"/>
      <c r="K213" s="317"/>
      <c r="L213" s="320"/>
      <c r="M213" s="323"/>
      <c r="N213" s="324"/>
      <c r="O213" s="130" t="e">
        <f t="shared" si="3"/>
        <v>#DIV/0!</v>
      </c>
    </row>
    <row r="214" spans="1:15" ht="50.1" hidden="1" customHeight="1" x14ac:dyDescent="0.25">
      <c r="A214" s="133" t="s">
        <v>360</v>
      </c>
      <c r="B214" s="320"/>
      <c r="C214" s="391"/>
      <c r="D214" s="392"/>
      <c r="E214" s="316"/>
      <c r="F214" s="316"/>
      <c r="G214" s="321"/>
      <c r="H214" s="316"/>
      <c r="I214" s="322"/>
      <c r="J214" s="316"/>
      <c r="K214" s="317"/>
      <c r="L214" s="320"/>
      <c r="M214" s="323"/>
      <c r="N214" s="324"/>
      <c r="O214" s="130" t="e">
        <f t="shared" si="3"/>
        <v>#DIV/0!</v>
      </c>
    </row>
    <row r="215" spans="1:15" ht="50.1" hidden="1" customHeight="1" x14ac:dyDescent="0.25">
      <c r="A215" s="134" t="s">
        <v>361</v>
      </c>
      <c r="B215" s="320"/>
      <c r="C215" s="391"/>
      <c r="D215" s="392"/>
      <c r="E215" s="316"/>
      <c r="F215" s="316"/>
      <c r="G215" s="321"/>
      <c r="H215" s="316"/>
      <c r="I215" s="322"/>
      <c r="J215" s="316"/>
      <c r="K215" s="317"/>
      <c r="L215" s="320"/>
      <c r="M215" s="323"/>
      <c r="N215" s="324"/>
      <c r="O215" s="130" t="e">
        <f t="shared" si="3"/>
        <v>#DIV/0!</v>
      </c>
    </row>
    <row r="216" spans="1:15" ht="50.1" hidden="1" customHeight="1" x14ac:dyDescent="0.25">
      <c r="A216" s="133" t="s">
        <v>362</v>
      </c>
      <c r="B216" s="320"/>
      <c r="C216" s="391"/>
      <c r="D216" s="392"/>
      <c r="E216" s="316"/>
      <c r="F216" s="316"/>
      <c r="G216" s="321"/>
      <c r="H216" s="316"/>
      <c r="I216" s="322"/>
      <c r="J216" s="316"/>
      <c r="K216" s="317"/>
      <c r="L216" s="320"/>
      <c r="M216" s="323"/>
      <c r="N216" s="324"/>
      <c r="O216" s="130" t="e">
        <f t="shared" si="3"/>
        <v>#DIV/0!</v>
      </c>
    </row>
    <row r="217" spans="1:15" ht="50.1" hidden="1" customHeight="1" x14ac:dyDescent="0.25">
      <c r="A217" s="133" t="s">
        <v>363</v>
      </c>
      <c r="B217" s="320"/>
      <c r="C217" s="391"/>
      <c r="D217" s="392"/>
      <c r="E217" s="316"/>
      <c r="F217" s="316"/>
      <c r="G217" s="321"/>
      <c r="H217" s="316"/>
      <c r="I217" s="322"/>
      <c r="J217" s="316"/>
      <c r="K217" s="317"/>
      <c r="L217" s="320"/>
      <c r="M217" s="323"/>
      <c r="N217" s="324"/>
      <c r="O217" s="130" t="e">
        <f t="shared" si="3"/>
        <v>#DIV/0!</v>
      </c>
    </row>
    <row r="218" spans="1:15" ht="50.1" hidden="1" customHeight="1" x14ac:dyDescent="0.25">
      <c r="A218" s="134" t="s">
        <v>364</v>
      </c>
      <c r="B218" s="320"/>
      <c r="C218" s="391"/>
      <c r="D218" s="392"/>
      <c r="E218" s="316"/>
      <c r="F218" s="316"/>
      <c r="G218" s="321"/>
      <c r="H218" s="316"/>
      <c r="I218" s="322"/>
      <c r="J218" s="316"/>
      <c r="K218" s="317"/>
      <c r="L218" s="320"/>
      <c r="M218" s="323"/>
      <c r="N218" s="324"/>
      <c r="O218" s="130" t="e">
        <f t="shared" si="3"/>
        <v>#DIV/0!</v>
      </c>
    </row>
    <row r="219" spans="1:15" ht="50.1" hidden="1" customHeight="1" x14ac:dyDescent="0.25">
      <c r="A219" s="133" t="s">
        <v>365</v>
      </c>
      <c r="B219" s="320"/>
      <c r="C219" s="391"/>
      <c r="D219" s="392"/>
      <c r="E219" s="316"/>
      <c r="F219" s="316"/>
      <c r="G219" s="321"/>
      <c r="H219" s="316"/>
      <c r="I219" s="322"/>
      <c r="J219" s="316"/>
      <c r="K219" s="317"/>
      <c r="L219" s="320"/>
      <c r="M219" s="323"/>
      <c r="N219" s="324"/>
      <c r="O219" s="130" t="e">
        <f t="shared" si="3"/>
        <v>#DIV/0!</v>
      </c>
    </row>
    <row r="220" spans="1:15" ht="50.1" hidden="1" customHeight="1" x14ac:dyDescent="0.25">
      <c r="A220" s="133" t="s">
        <v>366</v>
      </c>
      <c r="B220" s="320"/>
      <c r="C220" s="391"/>
      <c r="D220" s="392"/>
      <c r="E220" s="316"/>
      <c r="F220" s="316"/>
      <c r="G220" s="321"/>
      <c r="H220" s="316"/>
      <c r="I220" s="322"/>
      <c r="J220" s="316"/>
      <c r="K220" s="317"/>
      <c r="L220" s="320"/>
      <c r="M220" s="323"/>
      <c r="N220" s="324"/>
      <c r="O220" s="130" t="e">
        <f t="shared" si="3"/>
        <v>#DIV/0!</v>
      </c>
    </row>
    <row r="221" spans="1:15" ht="50.1" hidden="1" customHeight="1" x14ac:dyDescent="0.25">
      <c r="A221" s="134" t="s">
        <v>367</v>
      </c>
      <c r="B221" s="320"/>
      <c r="C221" s="391"/>
      <c r="D221" s="392"/>
      <c r="E221" s="316"/>
      <c r="F221" s="316"/>
      <c r="G221" s="321"/>
      <c r="H221" s="316"/>
      <c r="I221" s="322"/>
      <c r="J221" s="316"/>
      <c r="K221" s="317"/>
      <c r="L221" s="320"/>
      <c r="M221" s="323"/>
      <c r="N221" s="324"/>
      <c r="O221" s="130" t="e">
        <f t="shared" si="3"/>
        <v>#DIV/0!</v>
      </c>
    </row>
    <row r="222" spans="1:15" ht="50.1" hidden="1" customHeight="1" x14ac:dyDescent="0.25">
      <c r="A222" s="133" t="s">
        <v>368</v>
      </c>
      <c r="B222" s="320"/>
      <c r="C222" s="391"/>
      <c r="D222" s="392"/>
      <c r="E222" s="316"/>
      <c r="F222" s="316"/>
      <c r="G222" s="321"/>
      <c r="H222" s="316"/>
      <c r="I222" s="322"/>
      <c r="J222" s="316"/>
      <c r="K222" s="317"/>
      <c r="L222" s="320"/>
      <c r="M222" s="323"/>
      <c r="N222" s="324"/>
      <c r="O222" s="130" t="e">
        <f t="shared" si="3"/>
        <v>#DIV/0!</v>
      </c>
    </row>
    <row r="223" spans="1:15" ht="50.1" hidden="1" customHeight="1" x14ac:dyDescent="0.25">
      <c r="A223" s="133" t="s">
        <v>369</v>
      </c>
      <c r="B223" s="320"/>
      <c r="C223" s="391"/>
      <c r="D223" s="392"/>
      <c r="E223" s="316"/>
      <c r="F223" s="316"/>
      <c r="G223" s="321"/>
      <c r="H223" s="316"/>
      <c r="I223" s="322"/>
      <c r="J223" s="316"/>
      <c r="K223" s="317"/>
      <c r="L223" s="320"/>
      <c r="M223" s="323"/>
      <c r="N223" s="324"/>
      <c r="O223" s="130" t="e">
        <f t="shared" si="3"/>
        <v>#DIV/0!</v>
      </c>
    </row>
    <row r="224" spans="1:15" ht="50.1" hidden="1" customHeight="1" x14ac:dyDescent="0.25">
      <c r="A224" s="134" t="s">
        <v>370</v>
      </c>
      <c r="B224" s="320"/>
      <c r="C224" s="391"/>
      <c r="D224" s="392"/>
      <c r="E224" s="316"/>
      <c r="F224" s="316"/>
      <c r="G224" s="321"/>
      <c r="H224" s="316"/>
      <c r="I224" s="322"/>
      <c r="J224" s="316"/>
      <c r="K224" s="317"/>
      <c r="L224" s="320"/>
      <c r="M224" s="323"/>
      <c r="N224" s="324"/>
      <c r="O224" s="130" t="e">
        <f t="shared" si="3"/>
        <v>#DIV/0!</v>
      </c>
    </row>
    <row r="225" spans="1:15" ht="50.1" hidden="1" customHeight="1" x14ac:dyDescent="0.25">
      <c r="A225" s="133" t="s">
        <v>371</v>
      </c>
      <c r="B225" s="320"/>
      <c r="C225" s="391"/>
      <c r="D225" s="392"/>
      <c r="E225" s="316"/>
      <c r="F225" s="316"/>
      <c r="G225" s="321"/>
      <c r="H225" s="316"/>
      <c r="I225" s="322"/>
      <c r="J225" s="316"/>
      <c r="K225" s="317"/>
      <c r="L225" s="320"/>
      <c r="M225" s="323"/>
      <c r="N225" s="324"/>
      <c r="O225" s="130" t="e">
        <f t="shared" si="3"/>
        <v>#DIV/0!</v>
      </c>
    </row>
    <row r="226" spans="1:15" ht="50.1" hidden="1" customHeight="1" x14ac:dyDescent="0.25">
      <c r="A226" s="133" t="s">
        <v>372</v>
      </c>
      <c r="B226" s="320"/>
      <c r="C226" s="391"/>
      <c r="D226" s="392"/>
      <c r="E226" s="316"/>
      <c r="F226" s="316"/>
      <c r="G226" s="321"/>
      <c r="H226" s="316"/>
      <c r="I226" s="322"/>
      <c r="J226" s="316"/>
      <c r="K226" s="317"/>
      <c r="L226" s="320"/>
      <c r="M226" s="323"/>
      <c r="N226" s="324"/>
      <c r="O226" s="130" t="e">
        <f t="shared" si="3"/>
        <v>#DIV/0!</v>
      </c>
    </row>
    <row r="227" spans="1:15" ht="50.1" hidden="1" customHeight="1" x14ac:dyDescent="0.25">
      <c r="A227" s="134" t="s">
        <v>373</v>
      </c>
      <c r="B227" s="320"/>
      <c r="C227" s="391"/>
      <c r="D227" s="392"/>
      <c r="E227" s="316"/>
      <c r="F227" s="316"/>
      <c r="G227" s="321"/>
      <c r="H227" s="316"/>
      <c r="I227" s="322"/>
      <c r="J227" s="316"/>
      <c r="K227" s="317"/>
      <c r="L227" s="320"/>
      <c r="M227" s="323"/>
      <c r="N227" s="324"/>
      <c r="O227" s="130" t="e">
        <f t="shared" si="3"/>
        <v>#DIV/0!</v>
      </c>
    </row>
    <row r="228" spans="1:15" ht="50.1" hidden="1" customHeight="1" collapsed="1" x14ac:dyDescent="0.25">
      <c r="A228" s="133" t="s">
        <v>374</v>
      </c>
      <c r="B228" s="320"/>
      <c r="C228" s="391"/>
      <c r="D228" s="392"/>
      <c r="E228" s="316"/>
      <c r="F228" s="316"/>
      <c r="G228" s="321"/>
      <c r="H228" s="316"/>
      <c r="I228" s="322"/>
      <c r="J228" s="316"/>
      <c r="K228" s="317"/>
      <c r="L228" s="320"/>
      <c r="M228" s="323"/>
      <c r="N228" s="324"/>
      <c r="O228" s="130" t="e">
        <f t="shared" si="3"/>
        <v>#DIV/0!</v>
      </c>
    </row>
    <row r="229" spans="1:15" ht="50.1" hidden="1" customHeight="1" x14ac:dyDescent="0.25">
      <c r="A229" s="133" t="s">
        <v>375</v>
      </c>
      <c r="B229" s="320"/>
      <c r="C229" s="391"/>
      <c r="D229" s="392"/>
      <c r="E229" s="316"/>
      <c r="F229" s="316"/>
      <c r="G229" s="321"/>
      <c r="H229" s="316"/>
      <c r="I229" s="322"/>
      <c r="J229" s="316"/>
      <c r="K229" s="317"/>
      <c r="L229" s="320"/>
      <c r="M229" s="323"/>
      <c r="N229" s="324"/>
      <c r="O229" s="130" t="e">
        <f t="shared" si="3"/>
        <v>#DIV/0!</v>
      </c>
    </row>
    <row r="230" spans="1:15" ht="50.1" hidden="1" customHeight="1" x14ac:dyDescent="0.25">
      <c r="A230" s="133" t="s">
        <v>376</v>
      </c>
      <c r="B230" s="320"/>
      <c r="C230" s="391"/>
      <c r="D230" s="392"/>
      <c r="E230" s="316"/>
      <c r="F230" s="316"/>
      <c r="G230" s="321"/>
      <c r="H230" s="316"/>
      <c r="I230" s="322"/>
      <c r="J230" s="316"/>
      <c r="K230" s="317"/>
      <c r="L230" s="320"/>
      <c r="M230" s="323"/>
      <c r="N230" s="324"/>
      <c r="O230" s="130" t="e">
        <f t="shared" si="3"/>
        <v>#DIV/0!</v>
      </c>
    </row>
    <row r="231" spans="1:15" ht="50.1" hidden="1" customHeight="1" x14ac:dyDescent="0.25">
      <c r="A231" s="133" t="s">
        <v>377</v>
      </c>
      <c r="B231" s="320"/>
      <c r="C231" s="391"/>
      <c r="D231" s="392"/>
      <c r="E231" s="316"/>
      <c r="F231" s="316"/>
      <c r="G231" s="321"/>
      <c r="H231" s="316"/>
      <c r="I231" s="322"/>
      <c r="J231" s="316"/>
      <c r="K231" s="317"/>
      <c r="L231" s="320"/>
      <c r="M231" s="323"/>
      <c r="N231" s="324"/>
      <c r="O231" s="130" t="e">
        <f t="shared" si="3"/>
        <v>#DIV/0!</v>
      </c>
    </row>
    <row r="232" spans="1:15" ht="50.1" hidden="1" customHeight="1" x14ac:dyDescent="0.25">
      <c r="A232" s="134" t="s">
        <v>378</v>
      </c>
      <c r="B232" s="320"/>
      <c r="C232" s="391"/>
      <c r="D232" s="392"/>
      <c r="E232" s="316"/>
      <c r="F232" s="316"/>
      <c r="G232" s="321"/>
      <c r="H232" s="316"/>
      <c r="I232" s="322"/>
      <c r="J232" s="316"/>
      <c r="K232" s="317"/>
      <c r="L232" s="320"/>
      <c r="M232" s="323"/>
      <c r="N232" s="324"/>
      <c r="O232" s="130" t="e">
        <f t="shared" si="3"/>
        <v>#DIV/0!</v>
      </c>
    </row>
    <row r="233" spans="1:15" ht="50.1" hidden="1" customHeight="1" x14ac:dyDescent="0.25">
      <c r="A233" s="133" t="s">
        <v>379</v>
      </c>
      <c r="B233" s="320"/>
      <c r="C233" s="391"/>
      <c r="D233" s="392"/>
      <c r="E233" s="316"/>
      <c r="F233" s="316"/>
      <c r="G233" s="321"/>
      <c r="H233" s="316"/>
      <c r="I233" s="322"/>
      <c r="J233" s="316"/>
      <c r="K233" s="317"/>
      <c r="L233" s="320"/>
      <c r="M233" s="323"/>
      <c r="N233" s="324"/>
      <c r="O233" s="130" t="e">
        <f t="shared" si="3"/>
        <v>#DIV/0!</v>
      </c>
    </row>
    <row r="234" spans="1:15" ht="50.1" hidden="1" customHeight="1" x14ac:dyDescent="0.25">
      <c r="A234" s="133" t="s">
        <v>380</v>
      </c>
      <c r="B234" s="320"/>
      <c r="C234" s="391"/>
      <c r="D234" s="392"/>
      <c r="E234" s="316"/>
      <c r="F234" s="316"/>
      <c r="G234" s="321"/>
      <c r="H234" s="316"/>
      <c r="I234" s="322"/>
      <c r="J234" s="316"/>
      <c r="K234" s="317"/>
      <c r="L234" s="320"/>
      <c r="M234" s="323"/>
      <c r="N234" s="324"/>
      <c r="O234" s="130" t="e">
        <f t="shared" si="3"/>
        <v>#DIV/0!</v>
      </c>
    </row>
    <row r="235" spans="1:15" ht="50.1" hidden="1" customHeight="1" x14ac:dyDescent="0.25">
      <c r="A235" s="134" t="s">
        <v>381</v>
      </c>
      <c r="B235" s="320"/>
      <c r="C235" s="391"/>
      <c r="D235" s="392"/>
      <c r="E235" s="316"/>
      <c r="F235" s="316"/>
      <c r="G235" s="321"/>
      <c r="H235" s="316"/>
      <c r="I235" s="322"/>
      <c r="J235" s="316"/>
      <c r="K235" s="317"/>
      <c r="L235" s="320"/>
      <c r="M235" s="323"/>
      <c r="N235" s="324"/>
      <c r="O235" s="130" t="e">
        <f t="shared" si="3"/>
        <v>#DIV/0!</v>
      </c>
    </row>
    <row r="236" spans="1:15" ht="50.1" hidden="1" customHeight="1" x14ac:dyDescent="0.25">
      <c r="A236" s="133" t="s">
        <v>382</v>
      </c>
      <c r="B236" s="320"/>
      <c r="C236" s="391"/>
      <c r="D236" s="392"/>
      <c r="E236" s="316"/>
      <c r="F236" s="316"/>
      <c r="G236" s="321"/>
      <c r="H236" s="316"/>
      <c r="I236" s="322"/>
      <c r="J236" s="316"/>
      <c r="K236" s="317"/>
      <c r="L236" s="320"/>
      <c r="M236" s="323"/>
      <c r="N236" s="324"/>
      <c r="O236" s="130" t="e">
        <f t="shared" si="3"/>
        <v>#DIV/0!</v>
      </c>
    </row>
    <row r="237" spans="1:15" ht="50.1" hidden="1" customHeight="1" x14ac:dyDescent="0.25">
      <c r="A237" s="133" t="s">
        <v>383</v>
      </c>
      <c r="B237" s="320"/>
      <c r="C237" s="391"/>
      <c r="D237" s="392"/>
      <c r="E237" s="316"/>
      <c r="F237" s="316"/>
      <c r="G237" s="321"/>
      <c r="H237" s="316"/>
      <c r="I237" s="322"/>
      <c r="J237" s="316"/>
      <c r="K237" s="317"/>
      <c r="L237" s="320"/>
      <c r="M237" s="323"/>
      <c r="N237" s="324"/>
      <c r="O237" s="130" t="e">
        <f t="shared" si="3"/>
        <v>#DIV/0!</v>
      </c>
    </row>
    <row r="238" spans="1:15" ht="50.1" hidden="1" customHeight="1" x14ac:dyDescent="0.25">
      <c r="A238" s="134" t="s">
        <v>384</v>
      </c>
      <c r="B238" s="320"/>
      <c r="C238" s="391"/>
      <c r="D238" s="392"/>
      <c r="E238" s="316"/>
      <c r="F238" s="316"/>
      <c r="G238" s="321"/>
      <c r="H238" s="316"/>
      <c r="I238" s="322"/>
      <c r="J238" s="316"/>
      <c r="K238" s="317"/>
      <c r="L238" s="320"/>
      <c r="M238" s="323"/>
      <c r="N238" s="324"/>
      <c r="O238" s="130" t="e">
        <f t="shared" si="3"/>
        <v>#DIV/0!</v>
      </c>
    </row>
    <row r="239" spans="1:15" ht="50.1" hidden="1" customHeight="1" x14ac:dyDescent="0.25">
      <c r="A239" s="133" t="s">
        <v>385</v>
      </c>
      <c r="B239" s="320"/>
      <c r="C239" s="391"/>
      <c r="D239" s="392"/>
      <c r="E239" s="316"/>
      <c r="F239" s="316"/>
      <c r="G239" s="321"/>
      <c r="H239" s="316"/>
      <c r="I239" s="322"/>
      <c r="J239" s="316"/>
      <c r="K239" s="317"/>
      <c r="L239" s="320"/>
      <c r="M239" s="323"/>
      <c r="N239" s="324"/>
      <c r="O239" s="130" t="e">
        <f t="shared" si="3"/>
        <v>#DIV/0!</v>
      </c>
    </row>
    <row r="240" spans="1:15" ht="50.1" hidden="1" customHeight="1" x14ac:dyDescent="0.25">
      <c r="A240" s="133" t="s">
        <v>386</v>
      </c>
      <c r="B240" s="320"/>
      <c r="C240" s="391"/>
      <c r="D240" s="392"/>
      <c r="E240" s="316"/>
      <c r="F240" s="316"/>
      <c r="G240" s="321"/>
      <c r="H240" s="316"/>
      <c r="I240" s="322"/>
      <c r="J240" s="316"/>
      <c r="K240" s="317"/>
      <c r="L240" s="320"/>
      <c r="M240" s="323"/>
      <c r="N240" s="324"/>
      <c r="O240" s="130" t="e">
        <f t="shared" si="3"/>
        <v>#DIV/0!</v>
      </c>
    </row>
    <row r="241" spans="1:15" ht="50.1" hidden="1" customHeight="1" x14ac:dyDescent="0.25">
      <c r="A241" s="134" t="s">
        <v>387</v>
      </c>
      <c r="B241" s="320"/>
      <c r="C241" s="391"/>
      <c r="D241" s="392"/>
      <c r="E241" s="316"/>
      <c r="F241" s="316"/>
      <c r="G241" s="321"/>
      <c r="H241" s="316"/>
      <c r="I241" s="322"/>
      <c r="J241" s="316"/>
      <c r="K241" s="317"/>
      <c r="L241" s="320"/>
      <c r="M241" s="323"/>
      <c r="N241" s="324"/>
      <c r="O241" s="130" t="e">
        <f t="shared" si="3"/>
        <v>#DIV/0!</v>
      </c>
    </row>
    <row r="242" spans="1:15" ht="50.1" hidden="1" customHeight="1" x14ac:dyDescent="0.25">
      <c r="A242" s="133" t="s">
        <v>388</v>
      </c>
      <c r="B242" s="320"/>
      <c r="C242" s="391"/>
      <c r="D242" s="392"/>
      <c r="E242" s="316"/>
      <c r="F242" s="316"/>
      <c r="G242" s="321"/>
      <c r="H242" s="316"/>
      <c r="I242" s="322"/>
      <c r="J242" s="316"/>
      <c r="K242" s="317"/>
      <c r="L242" s="320"/>
      <c r="M242" s="323"/>
      <c r="N242" s="324"/>
      <c r="O242" s="130" t="e">
        <f t="shared" si="3"/>
        <v>#DIV/0!</v>
      </c>
    </row>
    <row r="243" spans="1:15" ht="50.1" hidden="1" customHeight="1" x14ac:dyDescent="0.25">
      <c r="A243" s="133" t="s">
        <v>389</v>
      </c>
      <c r="B243" s="320"/>
      <c r="C243" s="391"/>
      <c r="D243" s="392"/>
      <c r="E243" s="316"/>
      <c r="F243" s="316"/>
      <c r="G243" s="321"/>
      <c r="H243" s="316"/>
      <c r="I243" s="322"/>
      <c r="J243" s="316"/>
      <c r="K243" s="317"/>
      <c r="L243" s="320"/>
      <c r="M243" s="323"/>
      <c r="N243" s="324"/>
      <c r="O243" s="130" t="e">
        <f t="shared" si="3"/>
        <v>#DIV/0!</v>
      </c>
    </row>
    <row r="244" spans="1:15" ht="50.1" hidden="1" customHeight="1" x14ac:dyDescent="0.25">
      <c r="A244" s="134" t="s">
        <v>390</v>
      </c>
      <c r="B244" s="320"/>
      <c r="C244" s="391"/>
      <c r="D244" s="392"/>
      <c r="E244" s="316"/>
      <c r="F244" s="316"/>
      <c r="G244" s="321"/>
      <c r="H244" s="316"/>
      <c r="I244" s="322"/>
      <c r="J244" s="316"/>
      <c r="K244" s="317"/>
      <c r="L244" s="320"/>
      <c r="M244" s="323"/>
      <c r="N244" s="324"/>
      <c r="O244" s="130" t="e">
        <f t="shared" si="3"/>
        <v>#DIV/0!</v>
      </c>
    </row>
    <row r="245" spans="1:15" ht="50.1" hidden="1" customHeight="1" x14ac:dyDescent="0.25">
      <c r="A245" s="133" t="s">
        <v>391</v>
      </c>
      <c r="B245" s="320"/>
      <c r="C245" s="391"/>
      <c r="D245" s="392"/>
      <c r="E245" s="316"/>
      <c r="F245" s="316"/>
      <c r="G245" s="321"/>
      <c r="H245" s="316"/>
      <c r="I245" s="322"/>
      <c r="J245" s="316"/>
      <c r="K245" s="317"/>
      <c r="L245" s="320"/>
      <c r="M245" s="323"/>
      <c r="N245" s="324"/>
      <c r="O245" s="130" t="e">
        <f t="shared" si="3"/>
        <v>#DIV/0!</v>
      </c>
    </row>
    <row r="246" spans="1:15" ht="50.1" hidden="1" customHeight="1" x14ac:dyDescent="0.25">
      <c r="A246" s="133" t="s">
        <v>392</v>
      </c>
      <c r="B246" s="320"/>
      <c r="C246" s="391"/>
      <c r="D246" s="392"/>
      <c r="E246" s="316"/>
      <c r="F246" s="316"/>
      <c r="G246" s="321"/>
      <c r="H246" s="316"/>
      <c r="I246" s="322"/>
      <c r="J246" s="316"/>
      <c r="K246" s="317"/>
      <c r="L246" s="320"/>
      <c r="M246" s="323"/>
      <c r="N246" s="324"/>
      <c r="O246" s="130" t="e">
        <f t="shared" si="3"/>
        <v>#DIV/0!</v>
      </c>
    </row>
    <row r="247" spans="1:15" ht="50.1" hidden="1" customHeight="1" x14ac:dyDescent="0.25">
      <c r="A247" s="133" t="s">
        <v>393</v>
      </c>
      <c r="B247" s="320"/>
      <c r="C247" s="391"/>
      <c r="D247" s="392"/>
      <c r="E247" s="316"/>
      <c r="F247" s="316"/>
      <c r="G247" s="321"/>
      <c r="H247" s="316"/>
      <c r="I247" s="322"/>
      <c r="J247" s="316"/>
      <c r="K247" s="317"/>
      <c r="L247" s="320"/>
      <c r="M247" s="323"/>
      <c r="N247" s="324"/>
      <c r="O247" s="130" t="e">
        <f t="shared" si="3"/>
        <v>#DIV/0!</v>
      </c>
    </row>
    <row r="248" spans="1:15" ht="50.1" hidden="1" customHeight="1" x14ac:dyDescent="0.25">
      <c r="A248" s="133" t="s">
        <v>394</v>
      </c>
      <c r="B248" s="320"/>
      <c r="C248" s="391"/>
      <c r="D248" s="392"/>
      <c r="E248" s="316"/>
      <c r="F248" s="316"/>
      <c r="G248" s="321"/>
      <c r="H248" s="316"/>
      <c r="I248" s="322"/>
      <c r="J248" s="316"/>
      <c r="K248" s="317"/>
      <c r="L248" s="320"/>
      <c r="M248" s="323"/>
      <c r="N248" s="324"/>
      <c r="O248" s="130" t="e">
        <f t="shared" si="3"/>
        <v>#DIV/0!</v>
      </c>
    </row>
    <row r="249" spans="1:15" ht="50.1" hidden="1" customHeight="1" collapsed="1" x14ac:dyDescent="0.25">
      <c r="A249" s="134" t="s">
        <v>395</v>
      </c>
      <c r="B249" s="320"/>
      <c r="C249" s="391"/>
      <c r="D249" s="392"/>
      <c r="E249" s="316"/>
      <c r="F249" s="316"/>
      <c r="G249" s="321"/>
      <c r="H249" s="316"/>
      <c r="I249" s="322"/>
      <c r="J249" s="316"/>
      <c r="K249" s="317"/>
      <c r="L249" s="320"/>
      <c r="M249" s="323"/>
      <c r="N249" s="324"/>
      <c r="O249" s="130" t="e">
        <f t="shared" si="3"/>
        <v>#DIV/0!</v>
      </c>
    </row>
    <row r="250" spans="1:15" ht="50.1" hidden="1" customHeight="1" x14ac:dyDescent="0.25">
      <c r="A250" s="133" t="s">
        <v>396</v>
      </c>
      <c r="B250" s="320"/>
      <c r="C250" s="391"/>
      <c r="D250" s="392"/>
      <c r="E250" s="316"/>
      <c r="F250" s="316"/>
      <c r="G250" s="321"/>
      <c r="H250" s="316"/>
      <c r="I250" s="322"/>
      <c r="J250" s="316"/>
      <c r="K250" s="317"/>
      <c r="L250" s="320"/>
      <c r="M250" s="323"/>
      <c r="N250" s="324"/>
      <c r="O250" s="130" t="e">
        <f t="shared" si="3"/>
        <v>#DIV/0!</v>
      </c>
    </row>
    <row r="251" spans="1:15" ht="50.1" hidden="1" customHeight="1" x14ac:dyDescent="0.25">
      <c r="A251" s="133" t="s">
        <v>397</v>
      </c>
      <c r="B251" s="320"/>
      <c r="C251" s="391"/>
      <c r="D251" s="392"/>
      <c r="E251" s="316"/>
      <c r="F251" s="316"/>
      <c r="G251" s="321"/>
      <c r="H251" s="316"/>
      <c r="I251" s="322"/>
      <c r="J251" s="316"/>
      <c r="K251" s="317"/>
      <c r="L251" s="320"/>
      <c r="M251" s="323"/>
      <c r="N251" s="324"/>
      <c r="O251" s="130" t="e">
        <f t="shared" si="3"/>
        <v>#DIV/0!</v>
      </c>
    </row>
    <row r="252" spans="1:15" ht="50.1" hidden="1" customHeight="1" x14ac:dyDescent="0.25">
      <c r="A252" s="134" t="s">
        <v>398</v>
      </c>
      <c r="B252" s="320"/>
      <c r="C252" s="391"/>
      <c r="D252" s="392"/>
      <c r="E252" s="316"/>
      <c r="F252" s="316"/>
      <c r="G252" s="321"/>
      <c r="H252" s="316"/>
      <c r="I252" s="322"/>
      <c r="J252" s="316"/>
      <c r="K252" s="317"/>
      <c r="L252" s="320"/>
      <c r="M252" s="323"/>
      <c r="N252" s="324"/>
      <c r="O252" s="130" t="e">
        <f t="shared" si="3"/>
        <v>#DIV/0!</v>
      </c>
    </row>
    <row r="253" spans="1:15" ht="50.1" hidden="1" customHeight="1" x14ac:dyDescent="0.25">
      <c r="A253" s="133" t="s">
        <v>399</v>
      </c>
      <c r="B253" s="320"/>
      <c r="C253" s="391"/>
      <c r="D253" s="392"/>
      <c r="E253" s="316"/>
      <c r="F253" s="316"/>
      <c r="G253" s="321"/>
      <c r="H253" s="316"/>
      <c r="I253" s="322"/>
      <c r="J253" s="316"/>
      <c r="K253" s="317"/>
      <c r="L253" s="320"/>
      <c r="M253" s="323"/>
      <c r="N253" s="324"/>
      <c r="O253" s="130" t="e">
        <f t="shared" si="3"/>
        <v>#DIV/0!</v>
      </c>
    </row>
    <row r="254" spans="1:15" ht="50.1" hidden="1" customHeight="1" x14ac:dyDescent="0.25">
      <c r="A254" s="133" t="s">
        <v>400</v>
      </c>
      <c r="B254" s="320"/>
      <c r="C254" s="391"/>
      <c r="D254" s="392"/>
      <c r="E254" s="316"/>
      <c r="F254" s="316"/>
      <c r="G254" s="321"/>
      <c r="H254" s="316"/>
      <c r="I254" s="322"/>
      <c r="J254" s="316"/>
      <c r="K254" s="317"/>
      <c r="L254" s="320"/>
      <c r="M254" s="323"/>
      <c r="N254" s="324"/>
      <c r="O254" s="130" t="e">
        <f t="shared" si="3"/>
        <v>#DIV/0!</v>
      </c>
    </row>
    <row r="255" spans="1:15" ht="50.1" hidden="1" customHeight="1" x14ac:dyDescent="0.25">
      <c r="A255" s="134" t="s">
        <v>401</v>
      </c>
      <c r="B255" s="320"/>
      <c r="C255" s="391"/>
      <c r="D255" s="392"/>
      <c r="E255" s="316"/>
      <c r="F255" s="316"/>
      <c r="G255" s="321"/>
      <c r="H255" s="316"/>
      <c r="I255" s="322"/>
      <c r="J255" s="316"/>
      <c r="K255" s="317"/>
      <c r="L255" s="320"/>
      <c r="M255" s="323"/>
      <c r="N255" s="324"/>
      <c r="O255" s="130" t="e">
        <f t="shared" si="3"/>
        <v>#DIV/0!</v>
      </c>
    </row>
    <row r="256" spans="1:15" ht="50.1" hidden="1" customHeight="1" x14ac:dyDescent="0.25">
      <c r="A256" s="133" t="s">
        <v>402</v>
      </c>
      <c r="B256" s="320"/>
      <c r="C256" s="391"/>
      <c r="D256" s="392"/>
      <c r="E256" s="316"/>
      <c r="F256" s="316"/>
      <c r="G256" s="321"/>
      <c r="H256" s="316"/>
      <c r="I256" s="322"/>
      <c r="J256" s="316"/>
      <c r="K256" s="317"/>
      <c r="L256" s="320"/>
      <c r="M256" s="323"/>
      <c r="N256" s="324"/>
      <c r="O256" s="130" t="e">
        <f t="shared" si="3"/>
        <v>#DIV/0!</v>
      </c>
    </row>
    <row r="257" spans="1:15" ht="50.1" hidden="1" customHeight="1" x14ac:dyDescent="0.25">
      <c r="A257" s="133" t="s">
        <v>403</v>
      </c>
      <c r="B257" s="320"/>
      <c r="C257" s="391"/>
      <c r="D257" s="392"/>
      <c r="E257" s="316"/>
      <c r="F257" s="316"/>
      <c r="G257" s="321"/>
      <c r="H257" s="316"/>
      <c r="I257" s="322"/>
      <c r="J257" s="316"/>
      <c r="K257" s="317"/>
      <c r="L257" s="320"/>
      <c r="M257" s="323"/>
      <c r="N257" s="324"/>
      <c r="O257" s="130" t="e">
        <f t="shared" si="3"/>
        <v>#DIV/0!</v>
      </c>
    </row>
    <row r="258" spans="1:15" ht="50.1" hidden="1" customHeight="1" x14ac:dyDescent="0.25">
      <c r="A258" s="134" t="s">
        <v>404</v>
      </c>
      <c r="B258" s="320"/>
      <c r="C258" s="391"/>
      <c r="D258" s="392"/>
      <c r="E258" s="316"/>
      <c r="F258" s="316"/>
      <c r="G258" s="321"/>
      <c r="H258" s="316"/>
      <c r="I258" s="322"/>
      <c r="J258" s="316"/>
      <c r="K258" s="317"/>
      <c r="L258" s="320"/>
      <c r="M258" s="323"/>
      <c r="N258" s="324"/>
      <c r="O258" s="130" t="e">
        <f t="shared" si="3"/>
        <v>#DIV/0!</v>
      </c>
    </row>
    <row r="259" spans="1:15" ht="50.1" hidden="1" customHeight="1" x14ac:dyDescent="0.25">
      <c r="A259" s="133" t="s">
        <v>405</v>
      </c>
      <c r="B259" s="320"/>
      <c r="C259" s="391"/>
      <c r="D259" s="392"/>
      <c r="E259" s="316"/>
      <c r="F259" s="316"/>
      <c r="G259" s="321"/>
      <c r="H259" s="316"/>
      <c r="I259" s="322"/>
      <c r="J259" s="316"/>
      <c r="K259" s="317"/>
      <c r="L259" s="320"/>
      <c r="M259" s="323"/>
      <c r="N259" s="324"/>
      <c r="O259" s="130" t="e">
        <f t="shared" si="3"/>
        <v>#DIV/0!</v>
      </c>
    </row>
    <row r="260" spans="1:15" ht="50.1" hidden="1" customHeight="1" x14ac:dyDescent="0.25">
      <c r="A260" s="133" t="s">
        <v>406</v>
      </c>
      <c r="B260" s="320"/>
      <c r="C260" s="391"/>
      <c r="D260" s="392"/>
      <c r="E260" s="316"/>
      <c r="F260" s="316"/>
      <c r="G260" s="321"/>
      <c r="H260" s="316"/>
      <c r="I260" s="322"/>
      <c r="J260" s="316"/>
      <c r="K260" s="317"/>
      <c r="L260" s="320"/>
      <c r="M260" s="323"/>
      <c r="N260" s="324"/>
      <c r="O260" s="130" t="e">
        <f t="shared" si="3"/>
        <v>#DIV/0!</v>
      </c>
    </row>
    <row r="261" spans="1:15" ht="50.1" hidden="1" customHeight="1" x14ac:dyDescent="0.25">
      <c r="A261" s="134" t="s">
        <v>407</v>
      </c>
      <c r="B261" s="320"/>
      <c r="C261" s="391"/>
      <c r="D261" s="392"/>
      <c r="E261" s="316"/>
      <c r="F261" s="316"/>
      <c r="G261" s="321"/>
      <c r="H261" s="316"/>
      <c r="I261" s="322"/>
      <c r="J261" s="316"/>
      <c r="K261" s="317"/>
      <c r="L261" s="320"/>
      <c r="M261" s="323"/>
      <c r="N261" s="324"/>
      <c r="O261" s="130" t="e">
        <f t="shared" si="3"/>
        <v>#DIV/0!</v>
      </c>
    </row>
    <row r="262" spans="1:15" ht="50.1" hidden="1" customHeight="1" x14ac:dyDescent="0.25">
      <c r="A262" s="133" t="s">
        <v>408</v>
      </c>
      <c r="B262" s="320"/>
      <c r="C262" s="391"/>
      <c r="D262" s="392"/>
      <c r="E262" s="316"/>
      <c r="F262" s="316"/>
      <c r="G262" s="321"/>
      <c r="H262" s="316"/>
      <c r="I262" s="322"/>
      <c r="J262" s="316"/>
      <c r="K262" s="317"/>
      <c r="L262" s="320"/>
      <c r="M262" s="323"/>
      <c r="N262" s="324"/>
      <c r="O262" s="130" t="e">
        <f t="shared" si="3"/>
        <v>#DIV/0!</v>
      </c>
    </row>
    <row r="263" spans="1:15" ht="50.1" hidden="1" customHeight="1" x14ac:dyDescent="0.25">
      <c r="A263" s="133" t="s">
        <v>409</v>
      </c>
      <c r="B263" s="320"/>
      <c r="C263" s="391"/>
      <c r="D263" s="392"/>
      <c r="E263" s="316"/>
      <c r="F263" s="316"/>
      <c r="G263" s="321"/>
      <c r="H263" s="316"/>
      <c r="I263" s="322"/>
      <c r="J263" s="316"/>
      <c r="K263" s="317"/>
      <c r="L263" s="320"/>
      <c r="M263" s="323"/>
      <c r="N263" s="324"/>
      <c r="O263" s="130" t="e">
        <f t="shared" si="3"/>
        <v>#DIV/0!</v>
      </c>
    </row>
    <row r="264" spans="1:15" ht="50.1" hidden="1" customHeight="1" x14ac:dyDescent="0.25">
      <c r="A264" s="133" t="s">
        <v>410</v>
      </c>
      <c r="B264" s="320"/>
      <c r="C264" s="391"/>
      <c r="D264" s="392"/>
      <c r="E264" s="316"/>
      <c r="F264" s="316"/>
      <c r="G264" s="321"/>
      <c r="H264" s="316"/>
      <c r="I264" s="322"/>
      <c r="J264" s="316"/>
      <c r="K264" s="317"/>
      <c r="L264" s="320"/>
      <c r="M264" s="323"/>
      <c r="N264" s="324"/>
      <c r="O264" s="130" t="e">
        <f t="shared" si="3"/>
        <v>#DIV/0!</v>
      </c>
    </row>
    <row r="265" spans="1:15" ht="50.1" hidden="1" customHeight="1" x14ac:dyDescent="0.25">
      <c r="A265" s="133" t="s">
        <v>411</v>
      </c>
      <c r="B265" s="320"/>
      <c r="C265" s="391"/>
      <c r="D265" s="392"/>
      <c r="E265" s="316"/>
      <c r="F265" s="316"/>
      <c r="G265" s="321"/>
      <c r="H265" s="316"/>
      <c r="I265" s="322"/>
      <c r="J265" s="316"/>
      <c r="K265" s="317"/>
      <c r="L265" s="320"/>
      <c r="M265" s="323"/>
      <c r="N265" s="324"/>
      <c r="O265" s="130" t="e">
        <f t="shared" si="3"/>
        <v>#DIV/0!</v>
      </c>
    </row>
    <row r="266" spans="1:15" ht="50.1" hidden="1" customHeight="1" x14ac:dyDescent="0.25">
      <c r="A266" s="134" t="s">
        <v>412</v>
      </c>
      <c r="B266" s="320"/>
      <c r="C266" s="391"/>
      <c r="D266" s="392"/>
      <c r="E266" s="316"/>
      <c r="F266" s="316"/>
      <c r="G266" s="321"/>
      <c r="H266" s="316"/>
      <c r="I266" s="322"/>
      <c r="J266" s="316"/>
      <c r="K266" s="317"/>
      <c r="L266" s="320"/>
      <c r="M266" s="323"/>
      <c r="N266" s="324"/>
      <c r="O266" s="130" t="e">
        <f t="shared" ref="O266:O308" si="4">IF(N266&lt;0,0,1-(N266/M266))</f>
        <v>#DIV/0!</v>
      </c>
    </row>
    <row r="267" spans="1:15" ht="50.1" hidden="1" customHeight="1" x14ac:dyDescent="0.25">
      <c r="A267" s="133" t="s">
        <v>413</v>
      </c>
      <c r="B267" s="320"/>
      <c r="C267" s="391"/>
      <c r="D267" s="392"/>
      <c r="E267" s="316"/>
      <c r="F267" s="316"/>
      <c r="G267" s="321"/>
      <c r="H267" s="316"/>
      <c r="I267" s="322"/>
      <c r="J267" s="316"/>
      <c r="K267" s="317"/>
      <c r="L267" s="320"/>
      <c r="M267" s="323"/>
      <c r="N267" s="324"/>
      <c r="O267" s="130" t="e">
        <f t="shared" si="4"/>
        <v>#DIV/0!</v>
      </c>
    </row>
    <row r="268" spans="1:15" ht="50.1" hidden="1" customHeight="1" x14ac:dyDescent="0.25">
      <c r="A268" s="133" t="s">
        <v>414</v>
      </c>
      <c r="B268" s="320"/>
      <c r="C268" s="391"/>
      <c r="D268" s="392"/>
      <c r="E268" s="316"/>
      <c r="F268" s="316"/>
      <c r="G268" s="321"/>
      <c r="H268" s="316"/>
      <c r="I268" s="322"/>
      <c r="J268" s="316"/>
      <c r="K268" s="317"/>
      <c r="L268" s="320"/>
      <c r="M268" s="323"/>
      <c r="N268" s="324"/>
      <c r="O268" s="130" t="e">
        <f t="shared" si="4"/>
        <v>#DIV/0!</v>
      </c>
    </row>
    <row r="269" spans="1:15" ht="50.1" hidden="1" customHeight="1" x14ac:dyDescent="0.25">
      <c r="A269" s="134" t="s">
        <v>415</v>
      </c>
      <c r="B269" s="320"/>
      <c r="C269" s="391"/>
      <c r="D269" s="392"/>
      <c r="E269" s="316"/>
      <c r="F269" s="316"/>
      <c r="G269" s="321"/>
      <c r="H269" s="316"/>
      <c r="I269" s="322"/>
      <c r="J269" s="316"/>
      <c r="K269" s="317"/>
      <c r="L269" s="320"/>
      <c r="M269" s="323"/>
      <c r="N269" s="324"/>
      <c r="O269" s="130" t="e">
        <f t="shared" si="4"/>
        <v>#DIV/0!</v>
      </c>
    </row>
    <row r="270" spans="1:15" ht="49.5" hidden="1" customHeight="1" collapsed="1" x14ac:dyDescent="0.25">
      <c r="A270" s="133" t="s">
        <v>416</v>
      </c>
      <c r="B270" s="320"/>
      <c r="C270" s="391"/>
      <c r="D270" s="392"/>
      <c r="E270" s="316"/>
      <c r="F270" s="316"/>
      <c r="G270" s="321"/>
      <c r="H270" s="316"/>
      <c r="I270" s="322"/>
      <c r="J270" s="316"/>
      <c r="K270" s="317"/>
      <c r="L270" s="320"/>
      <c r="M270" s="323"/>
      <c r="N270" s="324"/>
      <c r="O270" s="130" t="e">
        <f t="shared" si="4"/>
        <v>#DIV/0!</v>
      </c>
    </row>
    <row r="271" spans="1:15" ht="50.1" hidden="1" customHeight="1" x14ac:dyDescent="0.25">
      <c r="A271" s="133" t="s">
        <v>417</v>
      </c>
      <c r="B271" s="320"/>
      <c r="C271" s="391"/>
      <c r="D271" s="392"/>
      <c r="E271" s="316"/>
      <c r="F271" s="316"/>
      <c r="G271" s="321"/>
      <c r="H271" s="316"/>
      <c r="I271" s="322"/>
      <c r="J271" s="316"/>
      <c r="K271" s="317"/>
      <c r="L271" s="320"/>
      <c r="M271" s="323"/>
      <c r="N271" s="324"/>
      <c r="O271" s="130" t="e">
        <f t="shared" si="4"/>
        <v>#DIV/0!</v>
      </c>
    </row>
    <row r="272" spans="1:15" ht="50.1" hidden="1" customHeight="1" x14ac:dyDescent="0.25">
      <c r="A272" s="134" t="s">
        <v>418</v>
      </c>
      <c r="B272" s="320"/>
      <c r="C272" s="391"/>
      <c r="D272" s="392"/>
      <c r="E272" s="316"/>
      <c r="F272" s="316"/>
      <c r="G272" s="321"/>
      <c r="H272" s="316"/>
      <c r="I272" s="322"/>
      <c r="J272" s="316"/>
      <c r="K272" s="317"/>
      <c r="L272" s="320"/>
      <c r="M272" s="323"/>
      <c r="N272" s="324"/>
      <c r="O272" s="130" t="e">
        <f t="shared" si="4"/>
        <v>#DIV/0!</v>
      </c>
    </row>
    <row r="273" spans="1:15" ht="50.1" hidden="1" customHeight="1" x14ac:dyDescent="0.25">
      <c r="A273" s="133" t="s">
        <v>419</v>
      </c>
      <c r="B273" s="320"/>
      <c r="C273" s="391"/>
      <c r="D273" s="392"/>
      <c r="E273" s="316"/>
      <c r="F273" s="316"/>
      <c r="G273" s="321"/>
      <c r="H273" s="316"/>
      <c r="I273" s="322"/>
      <c r="J273" s="316"/>
      <c r="K273" s="317"/>
      <c r="L273" s="320"/>
      <c r="M273" s="323"/>
      <c r="N273" s="324"/>
      <c r="O273" s="130" t="e">
        <f t="shared" si="4"/>
        <v>#DIV/0!</v>
      </c>
    </row>
    <row r="274" spans="1:15" ht="50.1" hidden="1" customHeight="1" x14ac:dyDescent="0.25">
      <c r="A274" s="133" t="s">
        <v>420</v>
      </c>
      <c r="B274" s="320"/>
      <c r="C274" s="391"/>
      <c r="D274" s="392"/>
      <c r="E274" s="316"/>
      <c r="F274" s="316"/>
      <c r="G274" s="321"/>
      <c r="H274" s="316"/>
      <c r="I274" s="322"/>
      <c r="J274" s="316"/>
      <c r="K274" s="317"/>
      <c r="L274" s="320"/>
      <c r="M274" s="323"/>
      <c r="N274" s="324"/>
      <c r="O274" s="130" t="e">
        <f t="shared" si="4"/>
        <v>#DIV/0!</v>
      </c>
    </row>
    <row r="275" spans="1:15" ht="50.1" hidden="1" customHeight="1" x14ac:dyDescent="0.25">
      <c r="A275" s="134" t="s">
        <v>421</v>
      </c>
      <c r="B275" s="320"/>
      <c r="C275" s="391"/>
      <c r="D275" s="392"/>
      <c r="E275" s="316"/>
      <c r="F275" s="316"/>
      <c r="G275" s="321"/>
      <c r="H275" s="316"/>
      <c r="I275" s="322"/>
      <c r="J275" s="316"/>
      <c r="K275" s="317"/>
      <c r="L275" s="320"/>
      <c r="M275" s="323"/>
      <c r="N275" s="324"/>
      <c r="O275" s="130" t="e">
        <f t="shared" si="4"/>
        <v>#DIV/0!</v>
      </c>
    </row>
    <row r="276" spans="1:15" ht="50.1" hidden="1" customHeight="1" x14ac:dyDescent="0.25">
      <c r="A276" s="133" t="s">
        <v>422</v>
      </c>
      <c r="B276" s="320"/>
      <c r="C276" s="391"/>
      <c r="D276" s="392"/>
      <c r="E276" s="316"/>
      <c r="F276" s="316"/>
      <c r="G276" s="321"/>
      <c r="H276" s="316"/>
      <c r="I276" s="322"/>
      <c r="J276" s="316"/>
      <c r="K276" s="317"/>
      <c r="L276" s="320"/>
      <c r="M276" s="323"/>
      <c r="N276" s="324"/>
      <c r="O276" s="130" t="e">
        <f t="shared" si="4"/>
        <v>#DIV/0!</v>
      </c>
    </row>
    <row r="277" spans="1:15" ht="50.1" hidden="1" customHeight="1" x14ac:dyDescent="0.25">
      <c r="A277" s="133" t="s">
        <v>423</v>
      </c>
      <c r="B277" s="320"/>
      <c r="C277" s="391"/>
      <c r="D277" s="392"/>
      <c r="E277" s="316"/>
      <c r="F277" s="316"/>
      <c r="G277" s="321"/>
      <c r="H277" s="316"/>
      <c r="I277" s="322"/>
      <c r="J277" s="316"/>
      <c r="K277" s="317"/>
      <c r="L277" s="320"/>
      <c r="M277" s="323"/>
      <c r="N277" s="324"/>
      <c r="O277" s="130" t="e">
        <f t="shared" si="4"/>
        <v>#DIV/0!</v>
      </c>
    </row>
    <row r="278" spans="1:15" ht="50.1" hidden="1" customHeight="1" x14ac:dyDescent="0.25">
      <c r="A278" s="134" t="s">
        <v>424</v>
      </c>
      <c r="B278" s="320"/>
      <c r="C278" s="391"/>
      <c r="D278" s="392"/>
      <c r="E278" s="316"/>
      <c r="F278" s="316"/>
      <c r="G278" s="321"/>
      <c r="H278" s="316"/>
      <c r="I278" s="322"/>
      <c r="J278" s="316"/>
      <c r="K278" s="317"/>
      <c r="L278" s="320"/>
      <c r="M278" s="323"/>
      <c r="N278" s="324"/>
      <c r="O278" s="130" t="e">
        <f t="shared" si="4"/>
        <v>#DIV/0!</v>
      </c>
    </row>
    <row r="279" spans="1:15" ht="50.1" hidden="1" customHeight="1" x14ac:dyDescent="0.25">
      <c r="A279" s="133" t="s">
        <v>425</v>
      </c>
      <c r="B279" s="320"/>
      <c r="C279" s="391"/>
      <c r="D279" s="392"/>
      <c r="E279" s="316"/>
      <c r="F279" s="316"/>
      <c r="G279" s="321"/>
      <c r="H279" s="316"/>
      <c r="I279" s="322"/>
      <c r="J279" s="316"/>
      <c r="K279" s="317"/>
      <c r="L279" s="320"/>
      <c r="M279" s="323"/>
      <c r="N279" s="324"/>
      <c r="O279" s="130" t="e">
        <f t="shared" si="4"/>
        <v>#DIV/0!</v>
      </c>
    </row>
    <row r="280" spans="1:15" ht="50.1" hidden="1" customHeight="1" x14ac:dyDescent="0.25">
      <c r="A280" s="133" t="s">
        <v>426</v>
      </c>
      <c r="B280" s="320"/>
      <c r="C280" s="391"/>
      <c r="D280" s="392"/>
      <c r="E280" s="316"/>
      <c r="F280" s="316"/>
      <c r="G280" s="321"/>
      <c r="H280" s="316"/>
      <c r="I280" s="322"/>
      <c r="J280" s="316"/>
      <c r="K280" s="317"/>
      <c r="L280" s="320"/>
      <c r="M280" s="323"/>
      <c r="N280" s="324"/>
      <c r="O280" s="130" t="e">
        <f t="shared" si="4"/>
        <v>#DIV/0!</v>
      </c>
    </row>
    <row r="281" spans="1:15" ht="50.1" hidden="1" customHeight="1" x14ac:dyDescent="0.25">
      <c r="A281" s="134" t="s">
        <v>427</v>
      </c>
      <c r="B281" s="320"/>
      <c r="C281" s="391"/>
      <c r="D281" s="392"/>
      <c r="E281" s="316"/>
      <c r="F281" s="316"/>
      <c r="G281" s="321"/>
      <c r="H281" s="316"/>
      <c r="I281" s="322"/>
      <c r="J281" s="316"/>
      <c r="K281" s="317"/>
      <c r="L281" s="320"/>
      <c r="M281" s="323"/>
      <c r="N281" s="324"/>
      <c r="O281" s="130" t="e">
        <f t="shared" si="4"/>
        <v>#DIV/0!</v>
      </c>
    </row>
    <row r="282" spans="1:15" ht="50.1" hidden="1" customHeight="1" x14ac:dyDescent="0.25">
      <c r="A282" s="133" t="s">
        <v>428</v>
      </c>
      <c r="B282" s="320"/>
      <c r="C282" s="391"/>
      <c r="D282" s="392"/>
      <c r="E282" s="316"/>
      <c r="F282" s="316"/>
      <c r="G282" s="321"/>
      <c r="H282" s="316"/>
      <c r="I282" s="322"/>
      <c r="J282" s="316"/>
      <c r="K282" s="317"/>
      <c r="L282" s="320"/>
      <c r="M282" s="323"/>
      <c r="N282" s="324"/>
      <c r="O282" s="130" t="e">
        <f t="shared" si="4"/>
        <v>#DIV/0!</v>
      </c>
    </row>
    <row r="283" spans="1:15" ht="50.1" hidden="1" customHeight="1" x14ac:dyDescent="0.25">
      <c r="A283" s="133" t="s">
        <v>429</v>
      </c>
      <c r="B283" s="320"/>
      <c r="C283" s="391"/>
      <c r="D283" s="392"/>
      <c r="E283" s="316"/>
      <c r="F283" s="316"/>
      <c r="G283" s="321"/>
      <c r="H283" s="316"/>
      <c r="I283" s="322"/>
      <c r="J283" s="316"/>
      <c r="K283" s="317"/>
      <c r="L283" s="320"/>
      <c r="M283" s="323"/>
      <c r="N283" s="324"/>
      <c r="O283" s="130" t="e">
        <f t="shared" si="4"/>
        <v>#DIV/0!</v>
      </c>
    </row>
    <row r="284" spans="1:15" ht="50.1" hidden="1" customHeight="1" x14ac:dyDescent="0.25">
      <c r="A284" s="134" t="s">
        <v>430</v>
      </c>
      <c r="B284" s="320"/>
      <c r="C284" s="391"/>
      <c r="D284" s="392"/>
      <c r="E284" s="316"/>
      <c r="F284" s="316"/>
      <c r="G284" s="321"/>
      <c r="H284" s="316"/>
      <c r="I284" s="322"/>
      <c r="J284" s="316"/>
      <c r="K284" s="317"/>
      <c r="L284" s="320"/>
      <c r="M284" s="323"/>
      <c r="N284" s="324"/>
      <c r="O284" s="130" t="e">
        <f t="shared" si="4"/>
        <v>#DIV/0!</v>
      </c>
    </row>
    <row r="285" spans="1:15" ht="50.1" hidden="1" customHeight="1" x14ac:dyDescent="0.25">
      <c r="A285" s="133" t="s">
        <v>431</v>
      </c>
      <c r="B285" s="320"/>
      <c r="C285" s="391"/>
      <c r="D285" s="392"/>
      <c r="E285" s="316"/>
      <c r="F285" s="316"/>
      <c r="G285" s="321"/>
      <c r="H285" s="316"/>
      <c r="I285" s="322"/>
      <c r="J285" s="316"/>
      <c r="K285" s="317"/>
      <c r="L285" s="320"/>
      <c r="M285" s="323"/>
      <c r="N285" s="324"/>
      <c r="O285" s="130" t="e">
        <f t="shared" si="4"/>
        <v>#DIV/0!</v>
      </c>
    </row>
    <row r="286" spans="1:15" ht="50.1" hidden="1" customHeight="1" x14ac:dyDescent="0.25">
      <c r="A286" s="133" t="s">
        <v>432</v>
      </c>
      <c r="B286" s="320"/>
      <c r="C286" s="391"/>
      <c r="D286" s="392"/>
      <c r="E286" s="316"/>
      <c r="F286" s="316"/>
      <c r="G286" s="321"/>
      <c r="H286" s="316"/>
      <c r="I286" s="322"/>
      <c r="J286" s="316"/>
      <c r="K286" s="317"/>
      <c r="L286" s="320"/>
      <c r="M286" s="323"/>
      <c r="N286" s="324"/>
      <c r="O286" s="130" t="e">
        <f t="shared" si="4"/>
        <v>#DIV/0!</v>
      </c>
    </row>
    <row r="287" spans="1:15" ht="50.1" hidden="1" customHeight="1" x14ac:dyDescent="0.25">
      <c r="A287" s="134" t="s">
        <v>433</v>
      </c>
      <c r="B287" s="320"/>
      <c r="C287" s="391"/>
      <c r="D287" s="392"/>
      <c r="E287" s="316"/>
      <c r="F287" s="316"/>
      <c r="G287" s="321"/>
      <c r="H287" s="316"/>
      <c r="I287" s="322"/>
      <c r="J287" s="316"/>
      <c r="K287" s="317"/>
      <c r="L287" s="320"/>
      <c r="M287" s="323"/>
      <c r="N287" s="324"/>
      <c r="O287" s="130" t="e">
        <f t="shared" si="4"/>
        <v>#DIV/0!</v>
      </c>
    </row>
    <row r="288" spans="1:15" ht="50.1" hidden="1" customHeight="1" x14ac:dyDescent="0.25">
      <c r="A288" s="133" t="s">
        <v>434</v>
      </c>
      <c r="B288" s="320"/>
      <c r="C288" s="391"/>
      <c r="D288" s="392"/>
      <c r="E288" s="316"/>
      <c r="F288" s="316"/>
      <c r="G288" s="321"/>
      <c r="H288" s="316"/>
      <c r="I288" s="322"/>
      <c r="J288" s="316"/>
      <c r="K288" s="317"/>
      <c r="L288" s="320"/>
      <c r="M288" s="323"/>
      <c r="N288" s="324"/>
      <c r="O288" s="130" t="e">
        <f t="shared" si="4"/>
        <v>#DIV/0!</v>
      </c>
    </row>
    <row r="289" spans="1:15" ht="50.1" hidden="1" customHeight="1" x14ac:dyDescent="0.25">
      <c r="A289" s="133" t="s">
        <v>435</v>
      </c>
      <c r="B289" s="320"/>
      <c r="C289" s="391"/>
      <c r="D289" s="392"/>
      <c r="E289" s="316"/>
      <c r="F289" s="316"/>
      <c r="G289" s="321"/>
      <c r="H289" s="316"/>
      <c r="I289" s="322"/>
      <c r="J289" s="316"/>
      <c r="K289" s="317"/>
      <c r="L289" s="320"/>
      <c r="M289" s="323"/>
      <c r="N289" s="324"/>
      <c r="O289" s="130" t="e">
        <f t="shared" si="4"/>
        <v>#DIV/0!</v>
      </c>
    </row>
    <row r="290" spans="1:15" ht="50.1" hidden="1" customHeight="1" x14ac:dyDescent="0.25">
      <c r="A290" s="134" t="s">
        <v>436</v>
      </c>
      <c r="B290" s="320"/>
      <c r="C290" s="391"/>
      <c r="D290" s="392"/>
      <c r="E290" s="316"/>
      <c r="F290" s="316"/>
      <c r="G290" s="321"/>
      <c r="H290" s="316"/>
      <c r="I290" s="322"/>
      <c r="J290" s="316"/>
      <c r="K290" s="317"/>
      <c r="L290" s="320"/>
      <c r="M290" s="323"/>
      <c r="N290" s="324"/>
      <c r="O290" s="130" t="e">
        <f t="shared" si="4"/>
        <v>#DIV/0!</v>
      </c>
    </row>
    <row r="291" spans="1:15" ht="50.1" hidden="1" customHeight="1" x14ac:dyDescent="0.25">
      <c r="A291" s="133" t="s">
        <v>437</v>
      </c>
      <c r="B291" s="320"/>
      <c r="C291" s="391"/>
      <c r="D291" s="392"/>
      <c r="E291" s="316"/>
      <c r="F291" s="316"/>
      <c r="G291" s="321"/>
      <c r="H291" s="316"/>
      <c r="I291" s="322"/>
      <c r="J291" s="316"/>
      <c r="K291" s="317"/>
      <c r="L291" s="320"/>
      <c r="M291" s="323"/>
      <c r="N291" s="324"/>
      <c r="O291" s="130" t="e">
        <f t="shared" si="4"/>
        <v>#DIV/0!</v>
      </c>
    </row>
    <row r="292" spans="1:15" ht="50.1" hidden="1" customHeight="1" x14ac:dyDescent="0.25">
      <c r="A292" s="133" t="s">
        <v>438</v>
      </c>
      <c r="B292" s="320"/>
      <c r="C292" s="391"/>
      <c r="D292" s="392"/>
      <c r="E292" s="316"/>
      <c r="F292" s="316"/>
      <c r="G292" s="321"/>
      <c r="H292" s="316"/>
      <c r="I292" s="322"/>
      <c r="J292" s="316"/>
      <c r="K292" s="317"/>
      <c r="L292" s="320"/>
      <c r="M292" s="323"/>
      <c r="N292" s="324"/>
      <c r="O292" s="130" t="e">
        <f t="shared" si="4"/>
        <v>#DIV/0!</v>
      </c>
    </row>
    <row r="293" spans="1:15" ht="50.1" hidden="1" customHeight="1" x14ac:dyDescent="0.25">
      <c r="A293" s="134" t="s">
        <v>439</v>
      </c>
      <c r="B293" s="320"/>
      <c r="C293" s="391"/>
      <c r="D293" s="392"/>
      <c r="E293" s="316"/>
      <c r="F293" s="316"/>
      <c r="G293" s="321"/>
      <c r="H293" s="316"/>
      <c r="I293" s="322"/>
      <c r="J293" s="316"/>
      <c r="K293" s="317"/>
      <c r="L293" s="320"/>
      <c r="M293" s="323"/>
      <c r="N293" s="324"/>
      <c r="O293" s="130" t="e">
        <f t="shared" si="4"/>
        <v>#DIV/0!</v>
      </c>
    </row>
    <row r="294" spans="1:15" ht="50.1" hidden="1" customHeight="1" x14ac:dyDescent="0.25">
      <c r="A294" s="133" t="s">
        <v>440</v>
      </c>
      <c r="B294" s="320"/>
      <c r="C294" s="391"/>
      <c r="D294" s="392"/>
      <c r="E294" s="316"/>
      <c r="F294" s="316"/>
      <c r="G294" s="321"/>
      <c r="H294" s="316"/>
      <c r="I294" s="322"/>
      <c r="J294" s="316"/>
      <c r="K294" s="317"/>
      <c r="L294" s="320"/>
      <c r="M294" s="323"/>
      <c r="N294" s="324"/>
      <c r="O294" s="130" t="e">
        <f t="shared" si="4"/>
        <v>#DIV/0!</v>
      </c>
    </row>
    <row r="295" spans="1:15" ht="50.1" hidden="1" customHeight="1" x14ac:dyDescent="0.25">
      <c r="A295" s="133" t="s">
        <v>441</v>
      </c>
      <c r="B295" s="320"/>
      <c r="C295" s="391"/>
      <c r="D295" s="392"/>
      <c r="E295" s="316"/>
      <c r="F295" s="316"/>
      <c r="G295" s="321"/>
      <c r="H295" s="316"/>
      <c r="I295" s="322"/>
      <c r="J295" s="316"/>
      <c r="K295" s="317"/>
      <c r="L295" s="320"/>
      <c r="M295" s="323"/>
      <c r="N295" s="324"/>
      <c r="O295" s="130" t="e">
        <f t="shared" si="4"/>
        <v>#DIV/0!</v>
      </c>
    </row>
    <row r="296" spans="1:15" ht="50.1" hidden="1" customHeight="1" x14ac:dyDescent="0.25">
      <c r="A296" s="134" t="s">
        <v>442</v>
      </c>
      <c r="B296" s="320"/>
      <c r="C296" s="391"/>
      <c r="D296" s="392"/>
      <c r="E296" s="316"/>
      <c r="F296" s="316"/>
      <c r="G296" s="321"/>
      <c r="H296" s="316"/>
      <c r="I296" s="322"/>
      <c r="J296" s="316"/>
      <c r="K296" s="317"/>
      <c r="L296" s="320"/>
      <c r="M296" s="323"/>
      <c r="N296" s="324"/>
      <c r="O296" s="130" t="e">
        <f t="shared" si="4"/>
        <v>#DIV/0!</v>
      </c>
    </row>
    <row r="297" spans="1:15" ht="50.1" hidden="1" customHeight="1" x14ac:dyDescent="0.25">
      <c r="A297" s="133" t="s">
        <v>443</v>
      </c>
      <c r="B297" s="320"/>
      <c r="C297" s="391"/>
      <c r="D297" s="392"/>
      <c r="E297" s="316"/>
      <c r="F297" s="316"/>
      <c r="G297" s="321"/>
      <c r="H297" s="316"/>
      <c r="I297" s="322"/>
      <c r="J297" s="316"/>
      <c r="K297" s="317"/>
      <c r="L297" s="320"/>
      <c r="M297" s="323"/>
      <c r="N297" s="324"/>
      <c r="O297" s="130" t="e">
        <f t="shared" si="4"/>
        <v>#DIV/0!</v>
      </c>
    </row>
    <row r="298" spans="1:15" ht="50.1" hidden="1" customHeight="1" x14ac:dyDescent="0.25">
      <c r="A298" s="133" t="s">
        <v>444</v>
      </c>
      <c r="B298" s="320"/>
      <c r="C298" s="391"/>
      <c r="D298" s="392"/>
      <c r="E298" s="316"/>
      <c r="F298" s="316"/>
      <c r="G298" s="321"/>
      <c r="H298" s="316"/>
      <c r="I298" s="322"/>
      <c r="J298" s="316"/>
      <c r="K298" s="317"/>
      <c r="L298" s="320"/>
      <c r="M298" s="323"/>
      <c r="N298" s="324"/>
      <c r="O298" s="130" t="e">
        <f t="shared" si="4"/>
        <v>#DIV/0!</v>
      </c>
    </row>
    <row r="299" spans="1:15" ht="50.1" hidden="1" customHeight="1" x14ac:dyDescent="0.25">
      <c r="A299" s="134" t="s">
        <v>445</v>
      </c>
      <c r="B299" s="320"/>
      <c r="C299" s="391"/>
      <c r="D299" s="392"/>
      <c r="E299" s="316"/>
      <c r="F299" s="316"/>
      <c r="G299" s="321"/>
      <c r="H299" s="316"/>
      <c r="I299" s="322"/>
      <c r="J299" s="316"/>
      <c r="K299" s="317"/>
      <c r="L299" s="320"/>
      <c r="M299" s="323"/>
      <c r="N299" s="324"/>
      <c r="O299" s="130" t="e">
        <f t="shared" si="4"/>
        <v>#DIV/0!</v>
      </c>
    </row>
    <row r="300" spans="1:15" ht="50.1" hidden="1" customHeight="1" x14ac:dyDescent="0.25">
      <c r="A300" s="133" t="s">
        <v>446</v>
      </c>
      <c r="B300" s="320"/>
      <c r="C300" s="391"/>
      <c r="D300" s="392"/>
      <c r="E300" s="316"/>
      <c r="F300" s="316"/>
      <c r="G300" s="321"/>
      <c r="H300" s="316"/>
      <c r="I300" s="322"/>
      <c r="J300" s="316"/>
      <c r="K300" s="317"/>
      <c r="L300" s="320"/>
      <c r="M300" s="323"/>
      <c r="N300" s="324"/>
      <c r="O300" s="130" t="e">
        <f t="shared" si="4"/>
        <v>#DIV/0!</v>
      </c>
    </row>
    <row r="301" spans="1:15" ht="50.1" hidden="1" customHeight="1" x14ac:dyDescent="0.25">
      <c r="A301" s="133" t="s">
        <v>451</v>
      </c>
      <c r="B301" s="320"/>
      <c r="C301" s="391"/>
      <c r="D301" s="392"/>
      <c r="E301" s="316"/>
      <c r="F301" s="316"/>
      <c r="G301" s="321"/>
      <c r="H301" s="316"/>
      <c r="I301" s="322"/>
      <c r="J301" s="316"/>
      <c r="K301" s="317"/>
      <c r="L301" s="320"/>
      <c r="M301" s="323"/>
      <c r="N301" s="324"/>
      <c r="O301" s="130" t="e">
        <f t="shared" si="4"/>
        <v>#DIV/0!</v>
      </c>
    </row>
    <row r="302" spans="1:15" ht="49.5" hidden="1" customHeight="1" x14ac:dyDescent="0.25">
      <c r="A302" s="133" t="s">
        <v>452</v>
      </c>
      <c r="B302" s="320"/>
      <c r="C302" s="391"/>
      <c r="D302" s="392"/>
      <c r="E302" s="316"/>
      <c r="F302" s="316"/>
      <c r="G302" s="321"/>
      <c r="H302" s="316"/>
      <c r="I302" s="322"/>
      <c r="J302" s="316"/>
      <c r="K302" s="317"/>
      <c r="L302" s="320"/>
      <c r="M302" s="323"/>
      <c r="N302" s="324"/>
      <c r="O302" s="130" t="e">
        <f t="shared" si="4"/>
        <v>#DIV/0!</v>
      </c>
    </row>
    <row r="303" spans="1:15" ht="50.1" hidden="1" customHeight="1" x14ac:dyDescent="0.25">
      <c r="A303" s="134" t="s">
        <v>453</v>
      </c>
      <c r="B303" s="320"/>
      <c r="C303" s="391"/>
      <c r="D303" s="392"/>
      <c r="E303" s="316"/>
      <c r="F303" s="316"/>
      <c r="G303" s="321"/>
      <c r="H303" s="316"/>
      <c r="I303" s="322"/>
      <c r="J303" s="316"/>
      <c r="K303" s="317"/>
      <c r="L303" s="320"/>
      <c r="M303" s="323"/>
      <c r="N303" s="324"/>
      <c r="O303" s="130" t="e">
        <f t="shared" si="4"/>
        <v>#DIV/0!</v>
      </c>
    </row>
    <row r="304" spans="1:15" ht="50.1" hidden="1" customHeight="1" x14ac:dyDescent="0.25">
      <c r="A304" s="133" t="s">
        <v>454</v>
      </c>
      <c r="B304" s="320"/>
      <c r="C304" s="391"/>
      <c r="D304" s="392"/>
      <c r="E304" s="316"/>
      <c r="F304" s="316"/>
      <c r="G304" s="321"/>
      <c r="H304" s="316"/>
      <c r="I304" s="322"/>
      <c r="J304" s="316"/>
      <c r="K304" s="317"/>
      <c r="L304" s="320"/>
      <c r="M304" s="323"/>
      <c r="N304" s="324"/>
      <c r="O304" s="130" t="e">
        <f t="shared" si="4"/>
        <v>#DIV/0!</v>
      </c>
    </row>
    <row r="305" spans="1:16" ht="49.5" hidden="1" customHeight="1" x14ac:dyDescent="0.25">
      <c r="A305" s="133" t="s">
        <v>455</v>
      </c>
      <c r="B305" s="320"/>
      <c r="C305" s="391"/>
      <c r="D305" s="392"/>
      <c r="E305" s="316"/>
      <c r="F305" s="316"/>
      <c r="G305" s="321"/>
      <c r="H305" s="316"/>
      <c r="I305" s="322"/>
      <c r="J305" s="316"/>
      <c r="K305" s="317"/>
      <c r="L305" s="320"/>
      <c r="M305" s="323"/>
      <c r="N305" s="324"/>
      <c r="O305" s="130" t="e">
        <f t="shared" si="4"/>
        <v>#DIV/0!</v>
      </c>
    </row>
    <row r="306" spans="1:16" ht="50.1" hidden="1" customHeight="1" x14ac:dyDescent="0.25">
      <c r="A306" s="133" t="s">
        <v>456</v>
      </c>
      <c r="B306" s="320"/>
      <c r="C306" s="391"/>
      <c r="D306" s="392"/>
      <c r="E306" s="316"/>
      <c r="F306" s="316"/>
      <c r="G306" s="321"/>
      <c r="H306" s="316"/>
      <c r="I306" s="322"/>
      <c r="J306" s="316"/>
      <c r="K306" s="317"/>
      <c r="L306" s="320"/>
      <c r="M306" s="323"/>
      <c r="N306" s="324"/>
      <c r="O306" s="130" t="e">
        <f t="shared" si="4"/>
        <v>#DIV/0!</v>
      </c>
    </row>
    <row r="307" spans="1:16" ht="49.5" hidden="1" customHeight="1" x14ac:dyDescent="0.25">
      <c r="A307" s="134" t="s">
        <v>457</v>
      </c>
      <c r="B307" s="320"/>
      <c r="C307" s="391"/>
      <c r="D307" s="392"/>
      <c r="E307" s="316"/>
      <c r="F307" s="316"/>
      <c r="G307" s="321"/>
      <c r="H307" s="316"/>
      <c r="I307" s="322"/>
      <c r="J307" s="316"/>
      <c r="K307" s="317"/>
      <c r="L307" s="320"/>
      <c r="M307" s="323"/>
      <c r="N307" s="324"/>
      <c r="O307" s="130" t="e">
        <f t="shared" si="4"/>
        <v>#DIV/0!</v>
      </c>
    </row>
    <row r="308" spans="1:16" ht="50.1" customHeight="1" x14ac:dyDescent="0.25">
      <c r="A308" s="133" t="s">
        <v>458</v>
      </c>
      <c r="B308" s="320"/>
      <c r="C308" s="391"/>
      <c r="D308" s="392"/>
      <c r="E308" s="316"/>
      <c r="F308" s="316"/>
      <c r="G308" s="321"/>
      <c r="H308" s="316"/>
      <c r="I308" s="322"/>
      <c r="J308" s="316"/>
      <c r="K308" s="317"/>
      <c r="L308" s="320"/>
      <c r="M308" s="323"/>
      <c r="N308" s="324"/>
      <c r="O308" s="130" t="e">
        <f t="shared" si="4"/>
        <v>#DIV/0!</v>
      </c>
    </row>
    <row r="309" spans="1:16" ht="50.1" customHeight="1" x14ac:dyDescent="0.25">
      <c r="A309" s="388" t="s">
        <v>54</v>
      </c>
      <c r="B309" s="389"/>
      <c r="C309" s="389"/>
      <c r="D309" s="389"/>
      <c r="E309" s="389"/>
      <c r="F309" s="389"/>
      <c r="G309" s="389"/>
      <c r="H309" s="389"/>
      <c r="I309" s="389"/>
      <c r="J309" s="389"/>
      <c r="K309" s="389"/>
      <c r="L309" s="390"/>
      <c r="M309" s="131">
        <f>SUM(M9:M308)</f>
        <v>0</v>
      </c>
      <c r="N309" s="131">
        <f>SUM(N9:N308)</f>
        <v>0</v>
      </c>
      <c r="O309" s="25"/>
    </row>
    <row r="310" spans="1:16" ht="50.1" customHeight="1" x14ac:dyDescent="0.25">
      <c r="A310" s="157"/>
      <c r="B310" s="158"/>
      <c r="C310" s="158"/>
      <c r="D310" s="158"/>
      <c r="E310" s="158"/>
      <c r="F310" s="158"/>
      <c r="G310" s="158"/>
      <c r="H310" s="158"/>
      <c r="I310" s="389" t="s">
        <v>568</v>
      </c>
      <c r="J310" s="389"/>
      <c r="K310" s="389"/>
      <c r="L310" s="390"/>
      <c r="M310" s="131">
        <f>SUMIF(H9:H308,"141016010",M9:M308)</f>
        <v>0</v>
      </c>
      <c r="N310" s="131">
        <f>SUMIF(H9:H308,"141016010",N9:N308)</f>
        <v>0</v>
      </c>
      <c r="O310" s="25"/>
    </row>
    <row r="311" spans="1:16" ht="50.1" customHeight="1" x14ac:dyDescent="0.25">
      <c r="A311" s="157"/>
      <c r="B311" s="158"/>
      <c r="C311" s="158"/>
      <c r="D311" s="158"/>
      <c r="E311" s="158"/>
      <c r="F311" s="158"/>
      <c r="G311" s="158"/>
      <c r="H311" s="158"/>
      <c r="I311" s="389" t="s">
        <v>571</v>
      </c>
      <c r="J311" s="389"/>
      <c r="K311" s="389"/>
      <c r="L311" s="390"/>
      <c r="M311" s="131">
        <f>SUMIF(H9:H308,"241016010",M9:M308)</f>
        <v>0</v>
      </c>
      <c r="N311" s="131">
        <f>SUMIF(H9:H308,"241016010",N9:N308)</f>
        <v>0</v>
      </c>
      <c r="O311" s="25"/>
    </row>
    <row r="312" spans="1:16" ht="50.1" customHeight="1" x14ac:dyDescent="0.25">
      <c r="A312" s="388" t="s">
        <v>569</v>
      </c>
      <c r="B312" s="389"/>
      <c r="C312" s="389"/>
      <c r="D312" s="389"/>
      <c r="E312" s="389"/>
      <c r="F312" s="389"/>
      <c r="G312" s="389"/>
      <c r="H312" s="389"/>
      <c r="I312" s="389"/>
      <c r="J312" s="389"/>
      <c r="K312" s="389"/>
      <c r="L312" s="390"/>
      <c r="M312" s="325">
        <v>0</v>
      </c>
      <c r="N312" s="325">
        <v>0</v>
      </c>
      <c r="O312" s="25"/>
    </row>
    <row r="313" spans="1:16" ht="50.1" customHeight="1" x14ac:dyDescent="0.25">
      <c r="A313" s="388" t="s">
        <v>572</v>
      </c>
      <c r="B313" s="389"/>
      <c r="C313" s="389"/>
      <c r="D313" s="389"/>
      <c r="E313" s="389"/>
      <c r="F313" s="389"/>
      <c r="G313" s="389"/>
      <c r="H313" s="389"/>
      <c r="I313" s="389"/>
      <c r="J313" s="389"/>
      <c r="K313" s="389"/>
      <c r="L313" s="390"/>
      <c r="M313" s="325">
        <v>0</v>
      </c>
      <c r="N313" s="325">
        <v>0</v>
      </c>
      <c r="O313" s="25"/>
    </row>
    <row r="314" spans="1:16" ht="50.1" customHeight="1" x14ac:dyDescent="0.25">
      <c r="A314" s="393" t="s">
        <v>570</v>
      </c>
      <c r="B314" s="394"/>
      <c r="C314" s="394"/>
      <c r="D314" s="394"/>
      <c r="E314" s="394"/>
      <c r="F314" s="394"/>
      <c r="G314" s="394"/>
      <c r="H314" s="394"/>
      <c r="I314" s="394"/>
      <c r="J314" s="394"/>
      <c r="K314" s="394"/>
      <c r="L314" s="395"/>
      <c r="M314" s="326">
        <f>ROUNDUP((M310-M312),0)</f>
        <v>0</v>
      </c>
      <c r="N314" s="326">
        <f>ROUNDUP((N310-N312),0)</f>
        <v>0</v>
      </c>
      <c r="O314" s="25"/>
    </row>
    <row r="315" spans="1:16" ht="50.1" customHeight="1" x14ac:dyDescent="0.25">
      <c r="A315" s="393" t="s">
        <v>573</v>
      </c>
      <c r="B315" s="394"/>
      <c r="C315" s="394"/>
      <c r="D315" s="394"/>
      <c r="E315" s="394"/>
      <c r="F315" s="394"/>
      <c r="G315" s="394"/>
      <c r="H315" s="394"/>
      <c r="I315" s="394"/>
      <c r="J315" s="394"/>
      <c r="K315" s="394"/>
      <c r="L315" s="395"/>
      <c r="M315" s="326">
        <f>ROUNDUP((M311-M313),0)</f>
        <v>0</v>
      </c>
      <c r="N315" s="326">
        <f>ROUNDUP((N311-N313),0)</f>
        <v>0</v>
      </c>
      <c r="O315" s="25"/>
    </row>
    <row r="316" spans="1:16" ht="50.1" customHeight="1" x14ac:dyDescent="0.25">
      <c r="A316" s="388" t="s">
        <v>465</v>
      </c>
      <c r="B316" s="389"/>
      <c r="C316" s="389"/>
      <c r="D316" s="389"/>
      <c r="E316" s="389"/>
      <c r="F316" s="389"/>
      <c r="G316" s="389"/>
      <c r="H316" s="389"/>
      <c r="I316" s="389"/>
      <c r="J316" s="389"/>
      <c r="K316" s="389"/>
      <c r="L316" s="390"/>
      <c r="M316" s="131">
        <f>SUM(M314:M315)</f>
        <v>0</v>
      </c>
      <c r="N316" s="131">
        <f>SUM(N314:N315)</f>
        <v>0</v>
      </c>
      <c r="O316" s="25"/>
    </row>
    <row r="317" spans="1:16" ht="33" x14ac:dyDescent="0.25">
      <c r="A317" s="65" t="s">
        <v>98</v>
      </c>
      <c r="M317" s="141"/>
      <c r="N317" s="141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6" t="s">
        <v>613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9" t="s">
        <v>53</v>
      </c>
      <c r="B323" s="399"/>
      <c r="C323" s="400"/>
      <c r="D323" s="400"/>
      <c r="E323" s="27"/>
      <c r="F323" s="27"/>
      <c r="G323" s="27"/>
      <c r="H323" s="27"/>
      <c r="M323" s="403"/>
      <c r="N323" s="403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7" t="s">
        <v>23</v>
      </c>
      <c r="N324" s="397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7" t="s">
        <v>24</v>
      </c>
      <c r="N325" s="397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59"/>
      <c r="O326" s="159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8"/>
      <c r="O327" s="398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1160" priority="379" operator="lessThan">
      <formula>0</formula>
    </cfRule>
    <cfRule type="cellIs" dxfId="1159" priority="380" operator="lessThan">
      <formula>0</formula>
    </cfRule>
    <cfRule type="containsErrors" dxfId="1158" priority="381">
      <formula>ISERROR(O9)</formula>
    </cfRule>
  </conditionalFormatting>
  <conditionalFormatting sqref="O33:O37 O48">
    <cfRule type="cellIs" dxfId="1157" priority="376" operator="lessThan">
      <formula>0</formula>
    </cfRule>
    <cfRule type="cellIs" dxfId="1156" priority="377" operator="lessThan">
      <formula>0</formula>
    </cfRule>
    <cfRule type="containsErrors" dxfId="1155" priority="378">
      <formula>ISERROR(O33)</formula>
    </cfRule>
  </conditionalFormatting>
  <conditionalFormatting sqref="O27:O30">
    <cfRule type="cellIs" dxfId="1154" priority="373" operator="lessThan">
      <formula>0</formula>
    </cfRule>
    <cfRule type="cellIs" dxfId="1153" priority="374" operator="lessThan">
      <formula>0</formula>
    </cfRule>
    <cfRule type="containsErrors" dxfId="1152" priority="375">
      <formula>ISERROR(O27)</formula>
    </cfRule>
  </conditionalFormatting>
  <conditionalFormatting sqref="O31:O32">
    <cfRule type="cellIs" dxfId="1151" priority="370" operator="lessThan">
      <formula>0</formula>
    </cfRule>
    <cfRule type="cellIs" dxfId="1150" priority="371" operator="lessThan">
      <formula>0</formula>
    </cfRule>
    <cfRule type="containsErrors" dxfId="1149" priority="372">
      <formula>ISERROR(O31)</formula>
    </cfRule>
  </conditionalFormatting>
  <conditionalFormatting sqref="O44:O47">
    <cfRule type="cellIs" dxfId="1148" priority="367" operator="lessThan">
      <formula>0</formula>
    </cfRule>
    <cfRule type="cellIs" dxfId="1147" priority="368" operator="lessThan">
      <formula>0</formula>
    </cfRule>
    <cfRule type="containsErrors" dxfId="1146" priority="369">
      <formula>ISERROR(O44)</formula>
    </cfRule>
  </conditionalFormatting>
  <conditionalFormatting sqref="O38:O41">
    <cfRule type="cellIs" dxfId="1145" priority="364" operator="lessThan">
      <formula>0</formula>
    </cfRule>
    <cfRule type="cellIs" dxfId="1144" priority="365" operator="lessThan">
      <formula>0</formula>
    </cfRule>
    <cfRule type="containsErrors" dxfId="1143" priority="366">
      <formula>ISERROR(O38)</formula>
    </cfRule>
  </conditionalFormatting>
  <conditionalFormatting sqref="O42:O43">
    <cfRule type="cellIs" dxfId="1142" priority="361" operator="lessThan">
      <formula>0</formula>
    </cfRule>
    <cfRule type="cellIs" dxfId="1141" priority="362" operator="lessThan">
      <formula>0</formula>
    </cfRule>
    <cfRule type="containsErrors" dxfId="1140" priority="363">
      <formula>ISERROR(O42)</formula>
    </cfRule>
  </conditionalFormatting>
  <conditionalFormatting sqref="O59">
    <cfRule type="cellIs" dxfId="1139" priority="358" operator="lessThan">
      <formula>0</formula>
    </cfRule>
    <cfRule type="cellIs" dxfId="1138" priority="359" operator="lessThan">
      <formula>0</formula>
    </cfRule>
    <cfRule type="containsErrors" dxfId="1137" priority="360">
      <formula>ISERROR(O59)</formula>
    </cfRule>
  </conditionalFormatting>
  <conditionalFormatting sqref="O55:O58">
    <cfRule type="cellIs" dxfId="1136" priority="355" operator="lessThan">
      <formula>0</formula>
    </cfRule>
    <cfRule type="cellIs" dxfId="1135" priority="356" operator="lessThan">
      <formula>0</formula>
    </cfRule>
    <cfRule type="containsErrors" dxfId="1134" priority="357">
      <formula>ISERROR(O55)</formula>
    </cfRule>
  </conditionalFormatting>
  <conditionalFormatting sqref="O49:O52">
    <cfRule type="cellIs" dxfId="1133" priority="352" operator="lessThan">
      <formula>0</formula>
    </cfRule>
    <cfRule type="cellIs" dxfId="1132" priority="353" operator="lessThan">
      <formula>0</formula>
    </cfRule>
    <cfRule type="containsErrors" dxfId="1131" priority="354">
      <formula>ISERROR(O49)</formula>
    </cfRule>
  </conditionalFormatting>
  <conditionalFormatting sqref="O53:O54">
    <cfRule type="cellIs" dxfId="1130" priority="349" operator="lessThan">
      <formula>0</formula>
    </cfRule>
    <cfRule type="cellIs" dxfId="1129" priority="350" operator="lessThan">
      <formula>0</formula>
    </cfRule>
    <cfRule type="containsErrors" dxfId="1128" priority="351">
      <formula>ISERROR(O53)</formula>
    </cfRule>
  </conditionalFormatting>
  <conditionalFormatting sqref="O70">
    <cfRule type="cellIs" dxfId="1127" priority="346" operator="lessThan">
      <formula>0</formula>
    </cfRule>
    <cfRule type="cellIs" dxfId="1126" priority="347" operator="lessThan">
      <formula>0</formula>
    </cfRule>
    <cfRule type="containsErrors" dxfId="1125" priority="348">
      <formula>ISERROR(O70)</formula>
    </cfRule>
  </conditionalFormatting>
  <conditionalFormatting sqref="O66:O69">
    <cfRule type="cellIs" dxfId="1124" priority="343" operator="lessThan">
      <formula>0</formula>
    </cfRule>
    <cfRule type="cellIs" dxfId="1123" priority="344" operator="lessThan">
      <formula>0</formula>
    </cfRule>
    <cfRule type="containsErrors" dxfId="1122" priority="345">
      <formula>ISERROR(O66)</formula>
    </cfRule>
  </conditionalFormatting>
  <conditionalFormatting sqref="O60:O63">
    <cfRule type="cellIs" dxfId="1121" priority="340" operator="lessThan">
      <formula>0</formula>
    </cfRule>
    <cfRule type="cellIs" dxfId="1120" priority="341" operator="lessThan">
      <formula>0</formula>
    </cfRule>
    <cfRule type="containsErrors" dxfId="1119" priority="342">
      <formula>ISERROR(O60)</formula>
    </cfRule>
  </conditionalFormatting>
  <conditionalFormatting sqref="O102">
    <cfRule type="cellIs" dxfId="1118" priority="322" operator="lessThan">
      <formula>0</formula>
    </cfRule>
    <cfRule type="cellIs" dxfId="1117" priority="323" operator="lessThan">
      <formula>0</formula>
    </cfRule>
    <cfRule type="containsErrors" dxfId="1116" priority="324">
      <formula>ISERROR(O102)</formula>
    </cfRule>
  </conditionalFormatting>
  <conditionalFormatting sqref="O64:O65">
    <cfRule type="cellIs" dxfId="1115" priority="337" operator="lessThan">
      <formula>0</formula>
    </cfRule>
    <cfRule type="cellIs" dxfId="1114" priority="338" operator="lessThan">
      <formula>0</formula>
    </cfRule>
    <cfRule type="containsErrors" dxfId="1113" priority="339">
      <formula>ISERROR(O64)</formula>
    </cfRule>
  </conditionalFormatting>
  <conditionalFormatting sqref="O98:O101">
    <cfRule type="cellIs" dxfId="1112" priority="319" operator="lessThan">
      <formula>0</formula>
    </cfRule>
    <cfRule type="cellIs" dxfId="1111" priority="320" operator="lessThan">
      <formula>0</formula>
    </cfRule>
    <cfRule type="containsErrors" dxfId="1110" priority="321">
      <formula>ISERROR(O98)</formula>
    </cfRule>
  </conditionalFormatting>
  <conditionalFormatting sqref="O81">
    <cfRule type="cellIs" dxfId="1109" priority="334" operator="lessThan">
      <formula>0</formula>
    </cfRule>
    <cfRule type="cellIs" dxfId="1108" priority="335" operator="lessThan">
      <formula>0</formula>
    </cfRule>
    <cfRule type="containsErrors" dxfId="1107" priority="336">
      <formula>ISERROR(O81)</formula>
    </cfRule>
  </conditionalFormatting>
  <conditionalFormatting sqref="O77:O80">
    <cfRule type="cellIs" dxfId="1106" priority="331" operator="lessThan">
      <formula>0</formula>
    </cfRule>
    <cfRule type="cellIs" dxfId="1105" priority="332" operator="lessThan">
      <formula>0</formula>
    </cfRule>
    <cfRule type="containsErrors" dxfId="1104" priority="333">
      <formula>ISERROR(O77)</formula>
    </cfRule>
  </conditionalFormatting>
  <conditionalFormatting sqref="O86 O97">
    <cfRule type="cellIs" dxfId="1103" priority="313" operator="lessThan">
      <formula>0</formula>
    </cfRule>
    <cfRule type="cellIs" dxfId="1102" priority="314" operator="lessThan">
      <formula>0</formula>
    </cfRule>
    <cfRule type="containsErrors" dxfId="1101" priority="315">
      <formula>ISERROR(O86)</formula>
    </cfRule>
  </conditionalFormatting>
  <conditionalFormatting sqref="O82:O85">
    <cfRule type="cellIs" dxfId="1100" priority="316" operator="lessThan">
      <formula>0</formula>
    </cfRule>
    <cfRule type="cellIs" dxfId="1099" priority="317" operator="lessThan">
      <formula>0</formula>
    </cfRule>
    <cfRule type="containsErrors" dxfId="1098" priority="318">
      <formula>ISERROR(O82)</formula>
    </cfRule>
  </conditionalFormatting>
  <conditionalFormatting sqref="O75:O76">
    <cfRule type="cellIs" dxfId="1097" priority="325" operator="lessThan">
      <formula>0</formula>
    </cfRule>
    <cfRule type="cellIs" dxfId="1096" priority="326" operator="lessThan">
      <formula>0</formula>
    </cfRule>
    <cfRule type="containsErrors" dxfId="1095" priority="327">
      <formula>ISERROR(O75)</formula>
    </cfRule>
  </conditionalFormatting>
  <conditionalFormatting sqref="O71:O74">
    <cfRule type="cellIs" dxfId="1094" priority="328" operator="lessThan">
      <formula>0</formula>
    </cfRule>
    <cfRule type="cellIs" dxfId="1093" priority="329" operator="lessThan">
      <formula>0</formula>
    </cfRule>
    <cfRule type="containsErrors" dxfId="1092" priority="330">
      <formula>ISERROR(O71)</formula>
    </cfRule>
  </conditionalFormatting>
  <conditionalFormatting sqref="O117:O118">
    <cfRule type="cellIs" dxfId="1091" priority="301" operator="lessThan">
      <formula>0</formula>
    </cfRule>
    <cfRule type="cellIs" dxfId="1090" priority="302" operator="lessThan">
      <formula>0</formula>
    </cfRule>
    <cfRule type="containsErrors" dxfId="1089" priority="303">
      <formula>ISERROR(O117)</formula>
    </cfRule>
  </conditionalFormatting>
  <conditionalFormatting sqref="O144">
    <cfRule type="cellIs" dxfId="1088" priority="298" operator="lessThan">
      <formula>0</formula>
    </cfRule>
    <cfRule type="cellIs" dxfId="1087" priority="299" operator="lessThan">
      <formula>0</formula>
    </cfRule>
    <cfRule type="containsErrors" dxfId="1086" priority="300">
      <formula>ISERROR(O144)</formula>
    </cfRule>
  </conditionalFormatting>
  <conditionalFormatting sqref="O123">
    <cfRule type="cellIs" dxfId="1085" priority="310" operator="lessThan">
      <formula>0</formula>
    </cfRule>
    <cfRule type="cellIs" dxfId="1084" priority="311" operator="lessThan">
      <formula>0</formula>
    </cfRule>
    <cfRule type="containsErrors" dxfId="1083" priority="312">
      <formula>ISERROR(O123)</formula>
    </cfRule>
  </conditionalFormatting>
  <conditionalFormatting sqref="O119:O122">
    <cfRule type="cellIs" dxfId="1082" priority="307" operator="lessThan">
      <formula>0</formula>
    </cfRule>
    <cfRule type="cellIs" dxfId="1081" priority="308" operator="lessThan">
      <formula>0</formula>
    </cfRule>
    <cfRule type="containsErrors" dxfId="1080" priority="309">
      <formula>ISERROR(O119)</formula>
    </cfRule>
  </conditionalFormatting>
  <conditionalFormatting sqref="O165">
    <cfRule type="cellIs" dxfId="1079" priority="286" operator="lessThan">
      <formula>0</formula>
    </cfRule>
    <cfRule type="cellIs" dxfId="1078" priority="287" operator="lessThan">
      <formula>0</formula>
    </cfRule>
    <cfRule type="containsErrors" dxfId="1077" priority="288">
      <formula>ISERROR(O165)</formula>
    </cfRule>
  </conditionalFormatting>
  <conditionalFormatting sqref="O140:O143">
    <cfRule type="cellIs" dxfId="1076" priority="295" operator="lessThan">
      <formula>0</formula>
    </cfRule>
    <cfRule type="cellIs" dxfId="1075" priority="296" operator="lessThan">
      <formula>0</formula>
    </cfRule>
    <cfRule type="containsErrors" dxfId="1074" priority="297">
      <formula>ISERROR(O140)</formula>
    </cfRule>
  </conditionalFormatting>
  <conditionalFormatting sqref="O124:O127">
    <cfRule type="cellIs" dxfId="1073" priority="292" operator="lessThan">
      <formula>0</formula>
    </cfRule>
    <cfRule type="cellIs" dxfId="1072" priority="293" operator="lessThan">
      <formula>0</formula>
    </cfRule>
    <cfRule type="containsErrors" dxfId="1071" priority="294">
      <formula>ISERROR(O124)</formula>
    </cfRule>
  </conditionalFormatting>
  <conditionalFormatting sqref="O103:O106">
    <cfRule type="cellIs" dxfId="1070" priority="304" operator="lessThan">
      <formula>0</formula>
    </cfRule>
    <cfRule type="cellIs" dxfId="1069" priority="305" operator="lessThan">
      <formula>0</formula>
    </cfRule>
    <cfRule type="containsErrors" dxfId="1068" priority="306">
      <formula>ISERROR(O103)</formula>
    </cfRule>
  </conditionalFormatting>
  <conditionalFormatting sqref="O182:O185">
    <cfRule type="cellIs" dxfId="1067" priority="271" operator="lessThan">
      <formula>0</formula>
    </cfRule>
    <cfRule type="cellIs" dxfId="1066" priority="272" operator="lessThan">
      <formula>0</formula>
    </cfRule>
    <cfRule type="containsErrors" dxfId="1065" priority="273">
      <formula>ISERROR(O182)</formula>
    </cfRule>
  </conditionalFormatting>
  <conditionalFormatting sqref="O161:O164">
    <cfRule type="cellIs" dxfId="1064" priority="283" operator="lessThan">
      <formula>0</formula>
    </cfRule>
    <cfRule type="cellIs" dxfId="1063" priority="284" operator="lessThan">
      <formula>0</formula>
    </cfRule>
    <cfRule type="containsErrors" dxfId="1062" priority="285">
      <formula>ISERROR(O161)</formula>
    </cfRule>
  </conditionalFormatting>
  <conditionalFormatting sqref="O145:O148">
    <cfRule type="cellIs" dxfId="1061" priority="280" operator="lessThan">
      <formula>0</formula>
    </cfRule>
    <cfRule type="cellIs" dxfId="1060" priority="281" operator="lessThan">
      <formula>0</formula>
    </cfRule>
    <cfRule type="containsErrors" dxfId="1059" priority="282">
      <formula>ISERROR(O145)</formula>
    </cfRule>
  </conditionalFormatting>
  <conditionalFormatting sqref="O149 O160">
    <cfRule type="cellIs" dxfId="1058" priority="277" operator="lessThan">
      <formula>0</formula>
    </cfRule>
    <cfRule type="cellIs" dxfId="1057" priority="278" operator="lessThan">
      <formula>0</formula>
    </cfRule>
    <cfRule type="containsErrors" dxfId="1056" priority="279">
      <formula>ISERROR(O149)</formula>
    </cfRule>
  </conditionalFormatting>
  <conditionalFormatting sqref="O128:O129">
    <cfRule type="cellIs" dxfId="1055" priority="289" operator="lessThan">
      <formula>0</formula>
    </cfRule>
    <cfRule type="cellIs" dxfId="1054" priority="290" operator="lessThan">
      <formula>0</formula>
    </cfRule>
    <cfRule type="containsErrors" dxfId="1053" priority="291">
      <formula>ISERROR(O128)</formula>
    </cfRule>
  </conditionalFormatting>
  <conditionalFormatting sqref="O187:O190">
    <cfRule type="cellIs" dxfId="1052" priority="256" operator="lessThan">
      <formula>0</formula>
    </cfRule>
    <cfRule type="cellIs" dxfId="1051" priority="257" operator="lessThan">
      <formula>0</formula>
    </cfRule>
    <cfRule type="containsErrors" dxfId="1050" priority="258">
      <formula>ISERROR(O187)</formula>
    </cfRule>
  </conditionalFormatting>
  <conditionalFormatting sqref="O166:O169">
    <cfRule type="cellIs" dxfId="1049" priority="268" operator="lessThan">
      <formula>0</formula>
    </cfRule>
    <cfRule type="cellIs" dxfId="1048" priority="269" operator="lessThan">
      <formula>0</formula>
    </cfRule>
    <cfRule type="containsErrors" dxfId="1047" priority="270">
      <formula>ISERROR(O166)</formula>
    </cfRule>
  </conditionalFormatting>
  <conditionalFormatting sqref="O170 O181">
    <cfRule type="cellIs" dxfId="1046" priority="265" operator="lessThan">
      <formula>0</formula>
    </cfRule>
    <cfRule type="cellIs" dxfId="1045" priority="266" operator="lessThan">
      <formula>0</formula>
    </cfRule>
    <cfRule type="containsErrors" dxfId="1044" priority="267">
      <formula>ISERROR(O170)</formula>
    </cfRule>
  </conditionalFormatting>
  <conditionalFormatting sqref="O207">
    <cfRule type="cellIs" dxfId="1043" priority="262" operator="lessThan">
      <formula>0</formula>
    </cfRule>
    <cfRule type="cellIs" dxfId="1042" priority="263" operator="lessThan">
      <formula>0</formula>
    </cfRule>
    <cfRule type="containsErrors" dxfId="1041" priority="264">
      <formula>ISERROR(O207)</formula>
    </cfRule>
  </conditionalFormatting>
  <conditionalFormatting sqref="O186">
    <cfRule type="cellIs" dxfId="1040" priority="274" operator="lessThan">
      <formula>0</formula>
    </cfRule>
    <cfRule type="cellIs" dxfId="1039" priority="275" operator="lessThan">
      <formula>0</formula>
    </cfRule>
    <cfRule type="containsErrors" dxfId="1038" priority="276">
      <formula>ISERROR(O186)</formula>
    </cfRule>
  </conditionalFormatting>
  <conditionalFormatting sqref="O212:O213">
    <cfRule type="cellIs" dxfId="1037" priority="241" operator="lessThan">
      <formula>0</formula>
    </cfRule>
    <cfRule type="cellIs" dxfId="1036" priority="242" operator="lessThan">
      <formula>0</formula>
    </cfRule>
    <cfRule type="containsErrors" dxfId="1035" priority="243">
      <formula>ISERROR(O212)</formula>
    </cfRule>
  </conditionalFormatting>
  <conditionalFormatting sqref="O191 O202">
    <cfRule type="cellIs" dxfId="1034" priority="253" operator="lessThan">
      <formula>0</formula>
    </cfRule>
    <cfRule type="cellIs" dxfId="1033" priority="254" operator="lessThan">
      <formula>0</formula>
    </cfRule>
    <cfRule type="containsErrors" dxfId="1032" priority="255">
      <formula>ISERROR(O191)</formula>
    </cfRule>
  </conditionalFormatting>
  <conditionalFormatting sqref="O228">
    <cfRule type="cellIs" dxfId="1031" priority="250" operator="lessThan">
      <formula>0</formula>
    </cfRule>
    <cfRule type="cellIs" dxfId="1030" priority="251" operator="lessThan">
      <formula>0</formula>
    </cfRule>
    <cfRule type="containsErrors" dxfId="1029" priority="252">
      <formula>ISERROR(O228)</formula>
    </cfRule>
  </conditionalFormatting>
  <conditionalFormatting sqref="O214 O225:O227">
    <cfRule type="cellIs" dxfId="1028" priority="247" operator="lessThan">
      <formula>0</formula>
    </cfRule>
    <cfRule type="cellIs" dxfId="1027" priority="248" operator="lessThan">
      <formula>0</formula>
    </cfRule>
    <cfRule type="containsErrors" dxfId="1026" priority="249">
      <formula>ISERROR(O214)</formula>
    </cfRule>
  </conditionalFormatting>
  <conditionalFormatting sqref="O203:O206">
    <cfRule type="cellIs" dxfId="1025" priority="259" operator="lessThan">
      <formula>0</formula>
    </cfRule>
    <cfRule type="cellIs" dxfId="1024" priority="260" operator="lessThan">
      <formula>0</formula>
    </cfRule>
    <cfRule type="containsErrors" dxfId="1023" priority="261">
      <formula>ISERROR(O203)</formula>
    </cfRule>
  </conditionalFormatting>
  <conditionalFormatting sqref="O249">
    <cfRule type="cellIs" dxfId="1022" priority="238" operator="lessThan">
      <formula>0</formula>
    </cfRule>
    <cfRule type="cellIs" dxfId="1021" priority="239" operator="lessThan">
      <formula>0</formula>
    </cfRule>
    <cfRule type="containsErrors" dxfId="1020" priority="240">
      <formula>ISERROR(O249)</formula>
    </cfRule>
  </conditionalFormatting>
  <conditionalFormatting sqref="O235:O237 O248">
    <cfRule type="cellIs" dxfId="1019" priority="235" operator="lessThan">
      <formula>0</formula>
    </cfRule>
    <cfRule type="cellIs" dxfId="1018" priority="236" operator="lessThan">
      <formula>0</formula>
    </cfRule>
    <cfRule type="containsErrors" dxfId="1017" priority="237">
      <formula>ISERROR(O235)</formula>
    </cfRule>
  </conditionalFormatting>
  <conditionalFormatting sqref="O229:O232">
    <cfRule type="cellIs" dxfId="1016" priority="232" operator="lessThan">
      <formula>0</formula>
    </cfRule>
    <cfRule type="cellIs" dxfId="1015" priority="233" operator="lessThan">
      <formula>0</formula>
    </cfRule>
    <cfRule type="containsErrors" dxfId="1014" priority="234">
      <formula>ISERROR(O229)</formula>
    </cfRule>
  </conditionalFormatting>
  <conditionalFormatting sqref="O208:O211">
    <cfRule type="cellIs" dxfId="1013" priority="244" operator="lessThan">
      <formula>0</formula>
    </cfRule>
    <cfRule type="cellIs" dxfId="1012" priority="245" operator="lessThan">
      <formula>0</formula>
    </cfRule>
    <cfRule type="containsErrors" dxfId="1011" priority="246">
      <formula>ISERROR(O208)</formula>
    </cfRule>
  </conditionalFormatting>
  <conditionalFormatting sqref="O233:O234">
    <cfRule type="cellIs" dxfId="1010" priority="229" operator="lessThan">
      <formula>0</formula>
    </cfRule>
    <cfRule type="cellIs" dxfId="1009" priority="230" operator="lessThan">
      <formula>0</formula>
    </cfRule>
    <cfRule type="containsErrors" dxfId="1008" priority="231">
      <formula>ISERROR(O233)</formula>
    </cfRule>
  </conditionalFormatting>
  <conditionalFormatting sqref="O238:O239">
    <cfRule type="cellIs" dxfId="1007" priority="220" operator="lessThan">
      <formula>0</formula>
    </cfRule>
    <cfRule type="cellIs" dxfId="1006" priority="221" operator="lessThan">
      <formula>0</formula>
    </cfRule>
    <cfRule type="containsErrors" dxfId="1005" priority="222">
      <formula>ISERROR(O238)</formula>
    </cfRule>
  </conditionalFormatting>
  <conditionalFormatting sqref="O240:O241">
    <cfRule type="cellIs" dxfId="1004" priority="217" operator="lessThan">
      <formula>0</formula>
    </cfRule>
    <cfRule type="cellIs" dxfId="1003" priority="218" operator="lessThan">
      <formula>0</formula>
    </cfRule>
    <cfRule type="containsErrors" dxfId="1002" priority="219">
      <formula>ISERROR(O240)</formula>
    </cfRule>
  </conditionalFormatting>
  <conditionalFormatting sqref="O224">
    <cfRule type="cellIs" dxfId="1001" priority="202" operator="lessThan">
      <formula>0</formula>
    </cfRule>
    <cfRule type="cellIs" dxfId="1000" priority="203" operator="lessThan">
      <formula>0</formula>
    </cfRule>
    <cfRule type="containsErrors" dxfId="999" priority="204">
      <formula>ISERROR(O224)</formula>
    </cfRule>
  </conditionalFormatting>
  <conditionalFormatting sqref="O243:O244">
    <cfRule type="cellIs" dxfId="998" priority="214" operator="lessThan">
      <formula>0</formula>
    </cfRule>
    <cfRule type="cellIs" dxfId="997" priority="215" operator="lessThan">
      <formula>0</formula>
    </cfRule>
    <cfRule type="containsErrors" dxfId="996" priority="216">
      <formula>ISERROR(O243)</formula>
    </cfRule>
  </conditionalFormatting>
  <conditionalFormatting sqref="O245:O246">
    <cfRule type="cellIs" dxfId="995" priority="211" operator="lessThan">
      <formula>0</formula>
    </cfRule>
    <cfRule type="cellIs" dxfId="994" priority="212" operator="lessThan">
      <formula>0</formula>
    </cfRule>
    <cfRule type="containsErrors" dxfId="993" priority="213">
      <formula>ISERROR(O245)</formula>
    </cfRule>
  </conditionalFormatting>
  <conditionalFormatting sqref="O247">
    <cfRule type="cellIs" dxfId="992" priority="226" operator="lessThan">
      <formula>0</formula>
    </cfRule>
    <cfRule type="cellIs" dxfId="991" priority="227" operator="lessThan">
      <formula>0</formula>
    </cfRule>
    <cfRule type="containsErrors" dxfId="990" priority="228">
      <formula>ISERROR(O247)</formula>
    </cfRule>
  </conditionalFormatting>
  <conditionalFormatting sqref="O242">
    <cfRule type="cellIs" dxfId="989" priority="223" operator="lessThan">
      <formula>0</formula>
    </cfRule>
    <cfRule type="cellIs" dxfId="988" priority="224" operator="lessThan">
      <formula>0</formula>
    </cfRule>
    <cfRule type="containsErrors" dxfId="987" priority="225">
      <formula>ISERROR(O242)</formula>
    </cfRule>
  </conditionalFormatting>
  <conditionalFormatting sqref="O215:O216">
    <cfRule type="cellIs" dxfId="986" priority="205" operator="lessThan">
      <formula>0</formula>
    </cfRule>
    <cfRule type="cellIs" dxfId="985" priority="206" operator="lessThan">
      <formula>0</formula>
    </cfRule>
    <cfRule type="containsErrors" dxfId="984" priority="207">
      <formula>ISERROR(O215)</formula>
    </cfRule>
  </conditionalFormatting>
  <conditionalFormatting sqref="O201">
    <cfRule type="cellIs" dxfId="983" priority="187" operator="lessThan">
      <formula>0</formula>
    </cfRule>
    <cfRule type="cellIs" dxfId="982" priority="188" operator="lessThan">
      <formula>0</formula>
    </cfRule>
    <cfRule type="containsErrors" dxfId="981" priority="189">
      <formula>ISERROR(O201)</formula>
    </cfRule>
  </conditionalFormatting>
  <conditionalFormatting sqref="O220:O221">
    <cfRule type="cellIs" dxfId="980" priority="199" operator="lessThan">
      <formula>0</formula>
    </cfRule>
    <cfRule type="cellIs" dxfId="979" priority="200" operator="lessThan">
      <formula>0</formula>
    </cfRule>
    <cfRule type="containsErrors" dxfId="978" priority="201">
      <formula>ISERROR(O220)</formula>
    </cfRule>
  </conditionalFormatting>
  <conditionalFormatting sqref="O222:O223">
    <cfRule type="cellIs" dxfId="977" priority="196" operator="lessThan">
      <formula>0</formula>
    </cfRule>
    <cfRule type="cellIs" dxfId="976" priority="197" operator="lessThan">
      <formula>0</formula>
    </cfRule>
    <cfRule type="containsErrors" dxfId="975" priority="198">
      <formula>ISERROR(O222)</formula>
    </cfRule>
  </conditionalFormatting>
  <conditionalFormatting sqref="O217:O219">
    <cfRule type="cellIs" dxfId="974" priority="208" operator="lessThan">
      <formula>0</formula>
    </cfRule>
    <cfRule type="cellIs" dxfId="973" priority="209" operator="lessThan">
      <formula>0</formula>
    </cfRule>
    <cfRule type="containsErrors" dxfId="972" priority="210">
      <formula>ISERROR(O217)</formula>
    </cfRule>
  </conditionalFormatting>
  <conditionalFormatting sqref="O192:O193">
    <cfRule type="cellIs" dxfId="971" priority="190" operator="lessThan">
      <formula>0</formula>
    </cfRule>
    <cfRule type="cellIs" dxfId="970" priority="191" operator="lessThan">
      <formula>0</formula>
    </cfRule>
    <cfRule type="containsErrors" dxfId="969" priority="192">
      <formula>ISERROR(O192)</formula>
    </cfRule>
  </conditionalFormatting>
  <conditionalFormatting sqref="O197:O198">
    <cfRule type="cellIs" dxfId="968" priority="184" operator="lessThan">
      <formula>0</formula>
    </cfRule>
    <cfRule type="cellIs" dxfId="967" priority="185" operator="lessThan">
      <formula>0</formula>
    </cfRule>
    <cfRule type="containsErrors" dxfId="966" priority="186">
      <formula>ISERROR(O197)</formula>
    </cfRule>
  </conditionalFormatting>
  <conditionalFormatting sqref="O199:O200">
    <cfRule type="cellIs" dxfId="965" priority="181" operator="lessThan">
      <formula>0</formula>
    </cfRule>
    <cfRule type="cellIs" dxfId="964" priority="182" operator="lessThan">
      <formula>0</formula>
    </cfRule>
    <cfRule type="containsErrors" dxfId="963" priority="183">
      <formula>ISERROR(O199)</formula>
    </cfRule>
  </conditionalFormatting>
  <conditionalFormatting sqref="O180">
    <cfRule type="cellIs" dxfId="962" priority="172" operator="lessThan">
      <formula>0</formula>
    </cfRule>
    <cfRule type="cellIs" dxfId="961" priority="173" operator="lessThan">
      <formula>0</formula>
    </cfRule>
    <cfRule type="containsErrors" dxfId="960" priority="174">
      <formula>ISERROR(O180)</formula>
    </cfRule>
  </conditionalFormatting>
  <conditionalFormatting sqref="O171:O172">
    <cfRule type="cellIs" dxfId="959" priority="175" operator="lessThan">
      <formula>0</formula>
    </cfRule>
    <cfRule type="cellIs" dxfId="958" priority="176" operator="lessThan">
      <formula>0</formula>
    </cfRule>
    <cfRule type="containsErrors" dxfId="957" priority="177">
      <formula>ISERROR(O171)</formula>
    </cfRule>
  </conditionalFormatting>
  <conditionalFormatting sqref="O159">
    <cfRule type="cellIs" dxfId="956" priority="157" operator="lessThan">
      <formula>0</formula>
    </cfRule>
    <cfRule type="cellIs" dxfId="955" priority="158" operator="lessThan">
      <formula>0</formula>
    </cfRule>
    <cfRule type="containsErrors" dxfId="954" priority="159">
      <formula>ISERROR(O159)</formula>
    </cfRule>
  </conditionalFormatting>
  <conditionalFormatting sqref="O176:O177">
    <cfRule type="cellIs" dxfId="953" priority="169" operator="lessThan">
      <formula>0</formula>
    </cfRule>
    <cfRule type="cellIs" dxfId="952" priority="170" operator="lessThan">
      <formula>0</formula>
    </cfRule>
    <cfRule type="containsErrors" dxfId="951" priority="171">
      <formula>ISERROR(O176)</formula>
    </cfRule>
  </conditionalFormatting>
  <conditionalFormatting sqref="O178:O179">
    <cfRule type="cellIs" dxfId="950" priority="166" operator="lessThan">
      <formula>0</formula>
    </cfRule>
    <cfRule type="cellIs" dxfId="949" priority="167" operator="lessThan">
      <formula>0</formula>
    </cfRule>
    <cfRule type="containsErrors" dxfId="948" priority="168">
      <formula>ISERROR(O178)</formula>
    </cfRule>
  </conditionalFormatting>
  <conditionalFormatting sqref="O194:O196">
    <cfRule type="cellIs" dxfId="947" priority="193" operator="lessThan">
      <formula>0</formula>
    </cfRule>
    <cfRule type="cellIs" dxfId="946" priority="194" operator="lessThan">
      <formula>0</formula>
    </cfRule>
    <cfRule type="containsErrors" dxfId="945" priority="195">
      <formula>ISERROR(O194)</formula>
    </cfRule>
  </conditionalFormatting>
  <conditionalFormatting sqref="O150:O151">
    <cfRule type="cellIs" dxfId="944" priority="160" operator="lessThan">
      <formula>0</formula>
    </cfRule>
    <cfRule type="cellIs" dxfId="943" priority="161" operator="lessThan">
      <formula>0</formula>
    </cfRule>
    <cfRule type="containsErrors" dxfId="942" priority="162">
      <formula>ISERROR(O150)</formula>
    </cfRule>
  </conditionalFormatting>
  <conditionalFormatting sqref="O155:O156">
    <cfRule type="cellIs" dxfId="941" priority="154" operator="lessThan">
      <formula>0</formula>
    </cfRule>
    <cfRule type="cellIs" dxfId="940" priority="155" operator="lessThan">
      <formula>0</formula>
    </cfRule>
    <cfRule type="containsErrors" dxfId="939" priority="156">
      <formula>ISERROR(O155)</formula>
    </cfRule>
  </conditionalFormatting>
  <conditionalFormatting sqref="O157:O158">
    <cfRule type="cellIs" dxfId="938" priority="151" operator="lessThan">
      <formula>0</formula>
    </cfRule>
    <cfRule type="cellIs" dxfId="937" priority="152" operator="lessThan">
      <formula>0</formula>
    </cfRule>
    <cfRule type="containsErrors" dxfId="936" priority="153">
      <formula>ISERROR(O157)</formula>
    </cfRule>
  </conditionalFormatting>
  <conditionalFormatting sqref="O139">
    <cfRule type="cellIs" dxfId="935" priority="142" operator="lessThan">
      <formula>0</formula>
    </cfRule>
    <cfRule type="cellIs" dxfId="934" priority="143" operator="lessThan">
      <formula>0</formula>
    </cfRule>
    <cfRule type="containsErrors" dxfId="933" priority="144">
      <formula>ISERROR(O139)</formula>
    </cfRule>
  </conditionalFormatting>
  <conditionalFormatting sqref="O173:O175">
    <cfRule type="cellIs" dxfId="932" priority="178" operator="lessThan">
      <formula>0</formula>
    </cfRule>
    <cfRule type="cellIs" dxfId="931" priority="179" operator="lessThan">
      <formula>0</formula>
    </cfRule>
    <cfRule type="containsErrors" dxfId="930" priority="180">
      <formula>ISERROR(O173)</formula>
    </cfRule>
  </conditionalFormatting>
  <conditionalFormatting sqref="O130:O131">
    <cfRule type="cellIs" dxfId="929" priority="145" operator="lessThan">
      <formula>0</formula>
    </cfRule>
    <cfRule type="cellIs" dxfId="928" priority="146" operator="lessThan">
      <formula>0</formula>
    </cfRule>
    <cfRule type="containsErrors" dxfId="927" priority="147">
      <formula>ISERROR(O130)</formula>
    </cfRule>
  </conditionalFormatting>
  <conditionalFormatting sqref="O116">
    <cfRule type="cellIs" dxfId="926" priority="127" operator="lessThan">
      <formula>0</formula>
    </cfRule>
    <cfRule type="cellIs" dxfId="925" priority="128" operator="lessThan">
      <formula>0</formula>
    </cfRule>
    <cfRule type="containsErrors" dxfId="924" priority="129">
      <formula>ISERROR(O116)</formula>
    </cfRule>
  </conditionalFormatting>
  <conditionalFormatting sqref="O135:O136">
    <cfRule type="cellIs" dxfId="923" priority="139" operator="lessThan">
      <formula>0</formula>
    </cfRule>
    <cfRule type="cellIs" dxfId="922" priority="140" operator="lessThan">
      <formula>0</formula>
    </cfRule>
    <cfRule type="containsErrors" dxfId="921" priority="141">
      <formula>ISERROR(O135)</formula>
    </cfRule>
  </conditionalFormatting>
  <conditionalFormatting sqref="O137:O138">
    <cfRule type="cellIs" dxfId="920" priority="136" operator="lessThan">
      <formula>0</formula>
    </cfRule>
    <cfRule type="cellIs" dxfId="919" priority="137" operator="lessThan">
      <formula>0</formula>
    </cfRule>
    <cfRule type="containsErrors" dxfId="918" priority="138">
      <formula>ISERROR(O137)</formula>
    </cfRule>
  </conditionalFormatting>
  <conditionalFormatting sqref="O152:O154">
    <cfRule type="cellIs" dxfId="917" priority="163" operator="lessThan">
      <formula>0</formula>
    </cfRule>
    <cfRule type="cellIs" dxfId="916" priority="164" operator="lessThan">
      <formula>0</formula>
    </cfRule>
    <cfRule type="containsErrors" dxfId="915" priority="165">
      <formula>ISERROR(O152)</formula>
    </cfRule>
  </conditionalFormatting>
  <conditionalFormatting sqref="O107:O108">
    <cfRule type="cellIs" dxfId="914" priority="130" operator="lessThan">
      <formula>0</formula>
    </cfRule>
    <cfRule type="cellIs" dxfId="913" priority="131" operator="lessThan">
      <formula>0</formula>
    </cfRule>
    <cfRule type="containsErrors" dxfId="912" priority="132">
      <formula>ISERROR(O107)</formula>
    </cfRule>
  </conditionalFormatting>
  <conditionalFormatting sqref="O112:O113">
    <cfRule type="cellIs" dxfId="911" priority="124" operator="lessThan">
      <formula>0</formula>
    </cfRule>
    <cfRule type="cellIs" dxfId="910" priority="125" operator="lessThan">
      <formula>0</formula>
    </cfRule>
    <cfRule type="containsErrors" dxfId="909" priority="126">
      <formula>ISERROR(O112)</formula>
    </cfRule>
  </conditionalFormatting>
  <conditionalFormatting sqref="O114:O115">
    <cfRule type="cellIs" dxfId="908" priority="121" operator="lessThan">
      <formula>0</formula>
    </cfRule>
    <cfRule type="cellIs" dxfId="907" priority="122" operator="lessThan">
      <formula>0</formula>
    </cfRule>
    <cfRule type="containsErrors" dxfId="906" priority="123">
      <formula>ISERROR(O114)</formula>
    </cfRule>
  </conditionalFormatting>
  <conditionalFormatting sqref="O132:O134">
    <cfRule type="cellIs" dxfId="905" priority="148" operator="lessThan">
      <formula>0</formula>
    </cfRule>
    <cfRule type="cellIs" dxfId="904" priority="149" operator="lessThan">
      <formula>0</formula>
    </cfRule>
    <cfRule type="containsErrors" dxfId="903" priority="150">
      <formula>ISERROR(O132)</formula>
    </cfRule>
  </conditionalFormatting>
  <conditionalFormatting sqref="O87:O88">
    <cfRule type="cellIs" dxfId="902" priority="115" operator="lessThan">
      <formula>0</formula>
    </cfRule>
    <cfRule type="cellIs" dxfId="901" priority="116" operator="lessThan">
      <formula>0</formula>
    </cfRule>
    <cfRule type="containsErrors" dxfId="900" priority="117">
      <formula>ISERROR(O87)</formula>
    </cfRule>
  </conditionalFormatting>
  <conditionalFormatting sqref="O96">
    <cfRule type="cellIs" dxfId="899" priority="112" operator="lessThan">
      <formula>0</formula>
    </cfRule>
    <cfRule type="cellIs" dxfId="898" priority="113" operator="lessThan">
      <formula>0</formula>
    </cfRule>
    <cfRule type="containsErrors" dxfId="897" priority="114">
      <formula>ISERROR(O96)</formula>
    </cfRule>
  </conditionalFormatting>
  <conditionalFormatting sqref="O92:O93">
    <cfRule type="cellIs" dxfId="896" priority="109" operator="lessThan">
      <formula>0</formula>
    </cfRule>
    <cfRule type="cellIs" dxfId="895" priority="110" operator="lessThan">
      <formula>0</formula>
    </cfRule>
    <cfRule type="containsErrors" dxfId="894" priority="111">
      <formula>ISERROR(O92)</formula>
    </cfRule>
  </conditionalFormatting>
  <conditionalFormatting sqref="O94:O95">
    <cfRule type="cellIs" dxfId="893" priority="106" operator="lessThan">
      <formula>0</formula>
    </cfRule>
    <cfRule type="cellIs" dxfId="892" priority="107" operator="lessThan">
      <formula>0</formula>
    </cfRule>
    <cfRule type="containsErrors" dxfId="891" priority="108">
      <formula>ISERROR(O94)</formula>
    </cfRule>
  </conditionalFormatting>
  <conditionalFormatting sqref="O109:O111">
    <cfRule type="cellIs" dxfId="890" priority="133" operator="lessThan">
      <formula>0</formula>
    </cfRule>
    <cfRule type="cellIs" dxfId="889" priority="134" operator="lessThan">
      <formula>0</formula>
    </cfRule>
    <cfRule type="containsErrors" dxfId="888" priority="135">
      <formula>ISERROR(O109)</formula>
    </cfRule>
  </conditionalFormatting>
  <conditionalFormatting sqref="O89:O91">
    <cfRule type="cellIs" dxfId="887" priority="118" operator="lessThan">
      <formula>0</formula>
    </cfRule>
    <cfRule type="cellIs" dxfId="886" priority="119" operator="lessThan">
      <formula>0</formula>
    </cfRule>
    <cfRule type="containsErrors" dxfId="885" priority="120">
      <formula>ISERROR(O89)</formula>
    </cfRule>
  </conditionalFormatting>
  <conditionalFormatting sqref="O270">
    <cfRule type="cellIs" dxfId="884" priority="103" operator="lessThan">
      <formula>0</formula>
    </cfRule>
    <cfRule type="cellIs" dxfId="883" priority="104" operator="lessThan">
      <formula>0</formula>
    </cfRule>
    <cfRule type="containsErrors" dxfId="882" priority="105">
      <formula>ISERROR(O270)</formula>
    </cfRule>
  </conditionalFormatting>
  <conditionalFormatting sqref="O256:O258 O269">
    <cfRule type="cellIs" dxfId="881" priority="100" operator="lessThan">
      <formula>0</formula>
    </cfRule>
    <cfRule type="cellIs" dxfId="880" priority="101" operator="lessThan">
      <formula>0</formula>
    </cfRule>
    <cfRule type="containsErrors" dxfId="879" priority="102">
      <formula>ISERROR(O256)</formula>
    </cfRule>
  </conditionalFormatting>
  <conditionalFormatting sqref="O250:O253">
    <cfRule type="cellIs" dxfId="878" priority="97" operator="lessThan">
      <formula>0</formula>
    </cfRule>
    <cfRule type="cellIs" dxfId="877" priority="98" operator="lessThan">
      <formula>0</formula>
    </cfRule>
    <cfRule type="containsErrors" dxfId="876" priority="99">
      <formula>ISERROR(O250)</formula>
    </cfRule>
  </conditionalFormatting>
  <conditionalFormatting sqref="O254:O255">
    <cfRule type="cellIs" dxfId="875" priority="94" operator="lessThan">
      <formula>0</formula>
    </cfRule>
    <cfRule type="cellIs" dxfId="874" priority="95" operator="lessThan">
      <formula>0</formula>
    </cfRule>
    <cfRule type="containsErrors" dxfId="873" priority="96">
      <formula>ISERROR(O254)</formula>
    </cfRule>
  </conditionalFormatting>
  <conditionalFormatting sqref="O259:O260">
    <cfRule type="cellIs" dxfId="872" priority="85" operator="lessThan">
      <formula>0</formula>
    </cfRule>
    <cfRule type="cellIs" dxfId="871" priority="86" operator="lessThan">
      <formula>0</formula>
    </cfRule>
    <cfRule type="containsErrors" dxfId="870" priority="87">
      <formula>ISERROR(O259)</formula>
    </cfRule>
  </conditionalFormatting>
  <conditionalFormatting sqref="O261:O262">
    <cfRule type="cellIs" dxfId="869" priority="82" operator="lessThan">
      <formula>0</formula>
    </cfRule>
    <cfRule type="cellIs" dxfId="868" priority="83" operator="lessThan">
      <formula>0</formula>
    </cfRule>
    <cfRule type="containsErrors" dxfId="867" priority="84">
      <formula>ISERROR(O261)</formula>
    </cfRule>
  </conditionalFormatting>
  <conditionalFormatting sqref="O264:O265">
    <cfRule type="cellIs" dxfId="866" priority="79" operator="lessThan">
      <formula>0</formula>
    </cfRule>
    <cfRule type="cellIs" dxfId="865" priority="80" operator="lessThan">
      <formula>0</formula>
    </cfRule>
    <cfRule type="containsErrors" dxfId="864" priority="81">
      <formula>ISERROR(O264)</formula>
    </cfRule>
  </conditionalFormatting>
  <conditionalFormatting sqref="O266:O267">
    <cfRule type="cellIs" dxfId="863" priority="76" operator="lessThan">
      <formula>0</formula>
    </cfRule>
    <cfRule type="cellIs" dxfId="862" priority="77" operator="lessThan">
      <formula>0</formula>
    </cfRule>
    <cfRule type="containsErrors" dxfId="861" priority="78">
      <formula>ISERROR(O266)</formula>
    </cfRule>
  </conditionalFormatting>
  <conditionalFormatting sqref="O268">
    <cfRule type="cellIs" dxfId="860" priority="91" operator="lessThan">
      <formula>0</formula>
    </cfRule>
    <cfRule type="cellIs" dxfId="859" priority="92" operator="lessThan">
      <formula>0</formula>
    </cfRule>
    <cfRule type="containsErrors" dxfId="858" priority="93">
      <formula>ISERROR(O268)</formula>
    </cfRule>
  </conditionalFormatting>
  <conditionalFormatting sqref="O263">
    <cfRule type="cellIs" dxfId="857" priority="88" operator="lessThan">
      <formula>0</formula>
    </cfRule>
    <cfRule type="cellIs" dxfId="856" priority="89" operator="lessThan">
      <formula>0</formula>
    </cfRule>
    <cfRule type="containsErrors" dxfId="855" priority="90">
      <formula>ISERROR(O263)</formula>
    </cfRule>
  </conditionalFormatting>
  <conditionalFormatting sqref="O277:O279">
    <cfRule type="cellIs" dxfId="854" priority="73" operator="lessThan">
      <formula>0</formula>
    </cfRule>
    <cfRule type="cellIs" dxfId="853" priority="74" operator="lessThan">
      <formula>0</formula>
    </cfRule>
    <cfRule type="containsErrors" dxfId="852" priority="75">
      <formula>ISERROR(O277)</formula>
    </cfRule>
  </conditionalFormatting>
  <conditionalFormatting sqref="O271:O274">
    <cfRule type="cellIs" dxfId="851" priority="70" operator="lessThan">
      <formula>0</formula>
    </cfRule>
    <cfRule type="cellIs" dxfId="850" priority="71" operator="lessThan">
      <formula>0</formula>
    </cfRule>
    <cfRule type="containsErrors" dxfId="849" priority="72">
      <formula>ISERROR(O271)</formula>
    </cfRule>
  </conditionalFormatting>
  <conditionalFormatting sqref="O275:O276">
    <cfRule type="cellIs" dxfId="848" priority="67" operator="lessThan">
      <formula>0</formula>
    </cfRule>
    <cfRule type="cellIs" dxfId="847" priority="68" operator="lessThan">
      <formula>0</formula>
    </cfRule>
    <cfRule type="containsErrors" dxfId="846" priority="69">
      <formula>ISERROR(O275)</formula>
    </cfRule>
  </conditionalFormatting>
  <conditionalFormatting sqref="O280:O281">
    <cfRule type="cellIs" dxfId="845" priority="58" operator="lessThan">
      <formula>0</formula>
    </cfRule>
    <cfRule type="cellIs" dxfId="844" priority="59" operator="lessThan">
      <formula>0</formula>
    </cfRule>
    <cfRule type="containsErrors" dxfId="843" priority="60">
      <formula>ISERROR(O280)</formula>
    </cfRule>
  </conditionalFormatting>
  <conditionalFormatting sqref="O282 O296">
    <cfRule type="cellIs" dxfId="842" priority="55" operator="lessThan">
      <formula>0</formula>
    </cfRule>
    <cfRule type="cellIs" dxfId="841" priority="56" operator="lessThan">
      <formula>0</formula>
    </cfRule>
    <cfRule type="containsErrors" dxfId="840" priority="57">
      <formula>ISERROR(O282)</formula>
    </cfRule>
  </conditionalFormatting>
  <conditionalFormatting sqref="O298:O299">
    <cfRule type="cellIs" dxfId="839" priority="52" operator="lessThan">
      <formula>0</formula>
    </cfRule>
    <cfRule type="cellIs" dxfId="838" priority="53" operator="lessThan">
      <formula>0</formula>
    </cfRule>
    <cfRule type="containsErrors" dxfId="837" priority="54">
      <formula>ISERROR(O298)</formula>
    </cfRule>
  </conditionalFormatting>
  <conditionalFormatting sqref="O300:O301">
    <cfRule type="cellIs" dxfId="836" priority="49" operator="lessThan">
      <formula>0</formula>
    </cfRule>
    <cfRule type="cellIs" dxfId="835" priority="50" operator="lessThan">
      <formula>0</formula>
    </cfRule>
    <cfRule type="containsErrors" dxfId="834" priority="51">
      <formula>ISERROR(O300)</formula>
    </cfRule>
  </conditionalFormatting>
  <conditionalFormatting sqref="O302">
    <cfRule type="cellIs" dxfId="833" priority="64" operator="lessThan">
      <formula>0</formula>
    </cfRule>
    <cfRule type="cellIs" dxfId="832" priority="65" operator="lessThan">
      <formula>0</formula>
    </cfRule>
    <cfRule type="containsErrors" dxfId="831" priority="66">
      <formula>ISERROR(O302)</formula>
    </cfRule>
  </conditionalFormatting>
  <conditionalFormatting sqref="O297">
    <cfRule type="cellIs" dxfId="830" priority="61" operator="lessThan">
      <formula>0</formula>
    </cfRule>
    <cfRule type="cellIs" dxfId="829" priority="62" operator="lessThan">
      <formula>0</formula>
    </cfRule>
    <cfRule type="containsErrors" dxfId="828" priority="63">
      <formula>ISERROR(O297)</formula>
    </cfRule>
  </conditionalFormatting>
  <conditionalFormatting sqref="O295">
    <cfRule type="cellIs" dxfId="827" priority="46" operator="lessThan">
      <formula>0</formula>
    </cfRule>
    <cfRule type="cellIs" dxfId="826" priority="47" operator="lessThan">
      <formula>0</formula>
    </cfRule>
    <cfRule type="containsErrors" dxfId="825" priority="48">
      <formula>ISERROR(O295)</formula>
    </cfRule>
  </conditionalFormatting>
  <conditionalFormatting sqref="O284:O285">
    <cfRule type="cellIs" dxfId="824" priority="37" operator="lessThan">
      <formula>0</formula>
    </cfRule>
    <cfRule type="cellIs" dxfId="823" priority="38" operator="lessThan">
      <formula>0</formula>
    </cfRule>
    <cfRule type="containsErrors" dxfId="822" priority="39">
      <formula>ISERROR(O284)</formula>
    </cfRule>
  </conditionalFormatting>
  <conditionalFormatting sqref="O286:O287">
    <cfRule type="cellIs" dxfId="821" priority="34" operator="lessThan">
      <formula>0</formula>
    </cfRule>
    <cfRule type="cellIs" dxfId="820" priority="35" operator="lessThan">
      <formula>0</formula>
    </cfRule>
    <cfRule type="containsErrors" dxfId="819" priority="36">
      <formula>ISERROR(O286)</formula>
    </cfRule>
  </conditionalFormatting>
  <conditionalFormatting sqref="O294">
    <cfRule type="cellIs" dxfId="818" priority="43" operator="lessThan">
      <formula>0</formula>
    </cfRule>
    <cfRule type="cellIs" dxfId="817" priority="44" operator="lessThan">
      <formula>0</formula>
    </cfRule>
    <cfRule type="containsErrors" dxfId="816" priority="45">
      <formula>ISERROR(O294)</formula>
    </cfRule>
  </conditionalFormatting>
  <conditionalFormatting sqref="O283">
    <cfRule type="cellIs" dxfId="815" priority="40" operator="lessThan">
      <formula>0</formula>
    </cfRule>
    <cfRule type="cellIs" dxfId="814" priority="41" operator="lessThan">
      <formula>0</formula>
    </cfRule>
    <cfRule type="containsErrors" dxfId="813" priority="42">
      <formula>ISERROR(O283)</formula>
    </cfRule>
  </conditionalFormatting>
  <conditionalFormatting sqref="O290">
    <cfRule type="cellIs" dxfId="812" priority="28" operator="lessThan">
      <formula>0</formula>
    </cfRule>
    <cfRule type="cellIs" dxfId="811" priority="29" operator="lessThan">
      <formula>0</formula>
    </cfRule>
    <cfRule type="containsErrors" dxfId="810" priority="30">
      <formula>ISERROR(O290)</formula>
    </cfRule>
  </conditionalFormatting>
  <conditionalFormatting sqref="O292:O293">
    <cfRule type="cellIs" dxfId="809" priority="25" operator="lessThan">
      <formula>0</formula>
    </cfRule>
    <cfRule type="cellIs" dxfId="808" priority="26" operator="lessThan">
      <formula>0</formula>
    </cfRule>
    <cfRule type="containsErrors" dxfId="807" priority="27">
      <formula>ISERROR(O292)</formula>
    </cfRule>
  </conditionalFormatting>
  <conditionalFormatting sqref="O291">
    <cfRule type="cellIs" dxfId="806" priority="31" operator="lessThan">
      <formula>0</formula>
    </cfRule>
    <cfRule type="cellIs" dxfId="805" priority="32" operator="lessThan">
      <formula>0</formula>
    </cfRule>
    <cfRule type="containsErrors" dxfId="804" priority="33">
      <formula>ISERROR(O291)</formula>
    </cfRule>
  </conditionalFormatting>
  <conditionalFormatting sqref="O289">
    <cfRule type="cellIs" dxfId="803" priority="22" operator="lessThan">
      <formula>0</formula>
    </cfRule>
    <cfRule type="cellIs" dxfId="802" priority="23" operator="lessThan">
      <formula>0</formula>
    </cfRule>
    <cfRule type="containsErrors" dxfId="801" priority="24">
      <formula>ISERROR(O289)</formula>
    </cfRule>
  </conditionalFormatting>
  <conditionalFormatting sqref="O288">
    <cfRule type="cellIs" dxfId="800" priority="19" operator="lessThan">
      <formula>0</formula>
    </cfRule>
    <cfRule type="cellIs" dxfId="799" priority="20" operator="lessThan">
      <formula>0</formula>
    </cfRule>
    <cfRule type="containsErrors" dxfId="798" priority="21">
      <formula>ISERROR(O288)</formula>
    </cfRule>
  </conditionalFormatting>
  <conditionalFormatting sqref="O303">
    <cfRule type="cellIs" dxfId="797" priority="16" operator="lessThan">
      <formula>0</formula>
    </cfRule>
    <cfRule type="cellIs" dxfId="796" priority="17" operator="lessThan">
      <formula>0</formula>
    </cfRule>
    <cfRule type="containsErrors" dxfId="795" priority="18">
      <formula>ISERROR(O303)</formula>
    </cfRule>
  </conditionalFormatting>
  <conditionalFormatting sqref="O304">
    <cfRule type="cellIs" dxfId="794" priority="10" operator="lessThan">
      <formula>0</formula>
    </cfRule>
    <cfRule type="cellIs" dxfId="793" priority="11" operator="lessThan">
      <formula>0</formula>
    </cfRule>
    <cfRule type="containsErrors" dxfId="792" priority="12">
      <formula>ISERROR(O304)</formula>
    </cfRule>
  </conditionalFormatting>
  <conditionalFormatting sqref="O305">
    <cfRule type="cellIs" dxfId="791" priority="13" operator="lessThan">
      <formula>0</formula>
    </cfRule>
    <cfRule type="cellIs" dxfId="790" priority="14" operator="lessThan">
      <formula>0</formula>
    </cfRule>
    <cfRule type="containsErrors" dxfId="789" priority="15">
      <formula>ISERROR(O305)</formula>
    </cfRule>
  </conditionalFormatting>
  <conditionalFormatting sqref="O306">
    <cfRule type="cellIs" dxfId="788" priority="7" operator="lessThan">
      <formula>0</formula>
    </cfRule>
    <cfRule type="cellIs" dxfId="787" priority="8" operator="lessThan">
      <formula>0</formula>
    </cfRule>
    <cfRule type="containsErrors" dxfId="786" priority="9">
      <formula>ISERROR(O306)</formula>
    </cfRule>
  </conditionalFormatting>
  <conditionalFormatting sqref="O307">
    <cfRule type="cellIs" dxfId="785" priority="4" operator="lessThan">
      <formula>0</formula>
    </cfRule>
    <cfRule type="cellIs" dxfId="784" priority="5" operator="lessThan">
      <formula>0</formula>
    </cfRule>
    <cfRule type="containsErrors" dxfId="783" priority="6">
      <formula>ISERROR(O307)</formula>
    </cfRule>
  </conditionalFormatting>
  <conditionalFormatting sqref="O308">
    <cfRule type="cellIs" dxfId="782" priority="1" operator="lessThan">
      <formula>0</formula>
    </cfRule>
    <cfRule type="cellIs" dxfId="781" priority="2" operator="lessThan">
      <formula>0</formula>
    </cfRule>
    <cfRule type="containsErrors" dxfId="780" priority="3">
      <formula>ISERROR(O308)</formula>
    </cfRule>
  </conditionalFormatting>
  <dataValidations count="16">
    <dataValidation type="list" allowBlank="1" showInputMessage="1" showErrorMessage="1" sqref="H9:H308">
      <formula1>"141016010,241016010"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7"/>
      <c r="N1" s="108"/>
      <c r="O1" s="109"/>
    </row>
    <row r="2" spans="1:25" ht="33" x14ac:dyDescent="0.25">
      <c r="A2" s="110" t="s">
        <v>0</v>
      </c>
      <c r="B2" s="327">
        <f>FŐLAP!C8</f>
        <v>0</v>
      </c>
      <c r="C2" s="111" t="s">
        <v>1</v>
      </c>
      <c r="D2" s="327">
        <f>FŐLAP!E8</f>
        <v>0</v>
      </c>
      <c r="E2" s="109"/>
      <c r="F2" s="107"/>
      <c r="G2" s="107"/>
      <c r="H2" s="107"/>
      <c r="I2" s="107"/>
      <c r="J2" s="107"/>
      <c r="K2" s="107"/>
      <c r="L2" s="108"/>
      <c r="M2" s="262" t="s">
        <v>632</v>
      </c>
      <c r="N2" s="401" t="s">
        <v>151</v>
      </c>
      <c r="O2" s="402"/>
    </row>
    <row r="3" spans="1:25" ht="37.5" customHeight="1" x14ac:dyDescent="0.25">
      <c r="A3" s="404" t="s">
        <v>122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20" t="s">
        <v>120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106"/>
    </row>
    <row r="5" spans="1:25" ht="35.25" thickBot="1" x14ac:dyDescent="0.3">
      <c r="A5" s="405" t="s">
        <v>95</v>
      </c>
      <c r="B5" s="405"/>
      <c r="C5" s="405"/>
      <c r="D5" s="406">
        <f>FŐLAP!C11</f>
        <v>0</v>
      </c>
      <c r="E5" s="406"/>
      <c r="F5" s="406"/>
      <c r="G5" s="406"/>
      <c r="H5" s="406"/>
      <c r="I5" s="406"/>
      <c r="J5" s="406"/>
      <c r="K5" s="406"/>
      <c r="L5" s="406"/>
      <c r="M5" s="406"/>
      <c r="N5" s="112"/>
      <c r="O5" s="107"/>
    </row>
    <row r="6" spans="1:25" ht="35.25" thickBot="1" x14ac:dyDescent="0.3">
      <c r="A6" s="405" t="s">
        <v>43</v>
      </c>
      <c r="B6" s="405"/>
      <c r="C6" s="405"/>
      <c r="D6" s="113">
        <f>FŐLAP!C13</f>
        <v>0</v>
      </c>
      <c r="E6" s="114"/>
      <c r="F6" s="114"/>
      <c r="G6" s="114"/>
      <c r="H6" s="114"/>
      <c r="I6" s="114"/>
      <c r="J6" s="114"/>
      <c r="K6" s="114"/>
      <c r="L6" s="114"/>
      <c r="M6" s="115"/>
      <c r="N6" s="116" t="s">
        <v>29</v>
      </c>
      <c r="O6" s="117"/>
      <c r="P6" s="24"/>
    </row>
    <row r="7" spans="1:25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5" ht="136.5" customHeight="1" x14ac:dyDescent="0.25">
      <c r="A8" s="118" t="s">
        <v>34</v>
      </c>
      <c r="B8" s="118" t="s">
        <v>40</v>
      </c>
      <c r="C8" s="407" t="s">
        <v>58</v>
      </c>
      <c r="D8" s="408"/>
      <c r="E8" s="118" t="s">
        <v>35</v>
      </c>
      <c r="F8" s="118" t="s">
        <v>36</v>
      </c>
      <c r="G8" s="118" t="s">
        <v>26</v>
      </c>
      <c r="H8" s="118" t="s">
        <v>154</v>
      </c>
      <c r="I8" s="118" t="s">
        <v>37</v>
      </c>
      <c r="J8" s="118" t="s">
        <v>38</v>
      </c>
      <c r="K8" s="118" t="s">
        <v>39</v>
      </c>
      <c r="L8" s="118" t="s">
        <v>41</v>
      </c>
      <c r="M8" s="118" t="s">
        <v>42</v>
      </c>
      <c r="N8" s="160" t="s">
        <v>27</v>
      </c>
      <c r="O8" s="118" t="s">
        <v>57</v>
      </c>
    </row>
    <row r="9" spans="1:25" ht="49.5" customHeight="1" x14ac:dyDescent="0.25">
      <c r="A9" s="137" t="s">
        <v>157</v>
      </c>
      <c r="B9" s="314"/>
      <c r="C9" s="410"/>
      <c r="D9" s="411"/>
      <c r="E9" s="315"/>
      <c r="F9" s="315"/>
      <c r="G9" s="315"/>
      <c r="H9" s="316"/>
      <c r="I9" s="315"/>
      <c r="J9" s="315"/>
      <c r="K9" s="317"/>
      <c r="L9" s="314"/>
      <c r="M9" s="318"/>
      <c r="N9" s="319"/>
      <c r="O9" s="130" t="e">
        <f>IF(N9&lt;0,0,1-(N9/M9))</f>
        <v>#DIV/0!</v>
      </c>
      <c r="P9" s="104"/>
    </row>
    <row r="10" spans="1:25" ht="50.1" customHeight="1" x14ac:dyDescent="0.25">
      <c r="A10" s="133" t="s">
        <v>158</v>
      </c>
      <c r="B10" s="320"/>
      <c r="C10" s="391"/>
      <c r="D10" s="391"/>
      <c r="E10" s="316"/>
      <c r="F10" s="316"/>
      <c r="G10" s="321"/>
      <c r="H10" s="316"/>
      <c r="I10" s="322"/>
      <c r="J10" s="316"/>
      <c r="K10" s="317"/>
      <c r="L10" s="320"/>
      <c r="M10" s="323"/>
      <c r="N10" s="324"/>
      <c r="O10" s="130" t="e">
        <f t="shared" ref="O10:O73" si="0">IF(N10&lt;0,0,1-(N10/M10))</f>
        <v>#DIV/0!</v>
      </c>
    </row>
    <row r="11" spans="1:25" ht="50.1" customHeight="1" x14ac:dyDescent="0.25">
      <c r="A11" s="134" t="s">
        <v>159</v>
      </c>
      <c r="B11" s="320"/>
      <c r="C11" s="391"/>
      <c r="D11" s="391"/>
      <c r="E11" s="316"/>
      <c r="F11" s="316"/>
      <c r="G11" s="321"/>
      <c r="H11" s="316"/>
      <c r="I11" s="322"/>
      <c r="J11" s="316"/>
      <c r="K11" s="317"/>
      <c r="L11" s="320"/>
      <c r="M11" s="323"/>
      <c r="N11" s="324"/>
      <c r="O11" s="130" t="e">
        <f t="shared" si="0"/>
        <v>#DIV/0!</v>
      </c>
    </row>
    <row r="12" spans="1:25" ht="50.1" customHeight="1" x14ac:dyDescent="0.25">
      <c r="A12" s="133" t="s">
        <v>160</v>
      </c>
      <c r="B12" s="320"/>
      <c r="C12" s="391"/>
      <c r="D12" s="391"/>
      <c r="E12" s="316"/>
      <c r="F12" s="316"/>
      <c r="G12" s="321"/>
      <c r="H12" s="316"/>
      <c r="I12" s="322"/>
      <c r="J12" s="316"/>
      <c r="K12" s="317"/>
      <c r="L12" s="320"/>
      <c r="M12" s="323"/>
      <c r="N12" s="324"/>
      <c r="O12" s="130" t="e">
        <f t="shared" si="0"/>
        <v>#DIV/0!</v>
      </c>
    </row>
    <row r="13" spans="1:25" ht="50.1" customHeight="1" x14ac:dyDescent="0.25">
      <c r="A13" s="133" t="s">
        <v>161</v>
      </c>
      <c r="B13" s="320"/>
      <c r="C13" s="391"/>
      <c r="D13" s="391"/>
      <c r="E13" s="316"/>
      <c r="F13" s="316"/>
      <c r="G13" s="321"/>
      <c r="H13" s="316"/>
      <c r="I13" s="322"/>
      <c r="J13" s="316"/>
      <c r="K13" s="317"/>
      <c r="L13" s="320"/>
      <c r="M13" s="323"/>
      <c r="N13" s="324"/>
      <c r="O13" s="130" t="e">
        <f t="shared" si="0"/>
        <v>#DIV/0!</v>
      </c>
    </row>
    <row r="14" spans="1:25" ht="50.1" customHeight="1" x14ac:dyDescent="0.25">
      <c r="A14" s="134" t="s">
        <v>162</v>
      </c>
      <c r="B14" s="320"/>
      <c r="C14" s="391"/>
      <c r="D14" s="391"/>
      <c r="E14" s="316"/>
      <c r="F14" s="316"/>
      <c r="G14" s="321"/>
      <c r="H14" s="316"/>
      <c r="I14" s="322"/>
      <c r="J14" s="316"/>
      <c r="K14" s="317"/>
      <c r="L14" s="320"/>
      <c r="M14" s="323"/>
      <c r="N14" s="324"/>
      <c r="O14" s="130" t="e">
        <f t="shared" si="0"/>
        <v>#DIV/0!</v>
      </c>
    </row>
    <row r="15" spans="1:25" ht="50.1" customHeight="1" x14ac:dyDescent="0.25">
      <c r="A15" s="133" t="s">
        <v>163</v>
      </c>
      <c r="B15" s="320"/>
      <c r="C15" s="391"/>
      <c r="D15" s="391"/>
      <c r="E15" s="316"/>
      <c r="F15" s="316"/>
      <c r="G15" s="321"/>
      <c r="H15" s="316"/>
      <c r="I15" s="322"/>
      <c r="J15" s="316"/>
      <c r="K15" s="317"/>
      <c r="L15" s="320"/>
      <c r="M15" s="323"/>
      <c r="N15" s="324"/>
      <c r="O15" s="130" t="e">
        <f t="shared" si="0"/>
        <v>#DIV/0!</v>
      </c>
    </row>
    <row r="16" spans="1:25" ht="50.1" customHeight="1" x14ac:dyDescent="0.25">
      <c r="A16" s="133" t="s">
        <v>164</v>
      </c>
      <c r="B16" s="320"/>
      <c r="C16" s="391"/>
      <c r="D16" s="391"/>
      <c r="E16" s="316"/>
      <c r="F16" s="316"/>
      <c r="G16" s="321"/>
      <c r="H16" s="316"/>
      <c r="I16" s="322"/>
      <c r="J16" s="316"/>
      <c r="K16" s="317"/>
      <c r="L16" s="320"/>
      <c r="M16" s="323"/>
      <c r="N16" s="324"/>
      <c r="O16" s="130" t="e">
        <f t="shared" si="0"/>
        <v>#DIV/0!</v>
      </c>
    </row>
    <row r="17" spans="1:15" ht="50.1" customHeight="1" x14ac:dyDescent="0.25">
      <c r="A17" s="134" t="s">
        <v>165</v>
      </c>
      <c r="B17" s="320"/>
      <c r="C17" s="391"/>
      <c r="D17" s="391"/>
      <c r="E17" s="316"/>
      <c r="F17" s="316"/>
      <c r="G17" s="321"/>
      <c r="H17" s="316"/>
      <c r="I17" s="322"/>
      <c r="J17" s="316"/>
      <c r="K17" s="317"/>
      <c r="L17" s="320"/>
      <c r="M17" s="323"/>
      <c r="N17" s="324"/>
      <c r="O17" s="130" t="e">
        <f t="shared" si="0"/>
        <v>#DIV/0!</v>
      </c>
    </row>
    <row r="18" spans="1:15" ht="50.1" customHeight="1" x14ac:dyDescent="0.25">
      <c r="A18" s="133" t="s">
        <v>152</v>
      </c>
      <c r="B18" s="320"/>
      <c r="C18" s="391"/>
      <c r="D18" s="391"/>
      <c r="E18" s="316"/>
      <c r="F18" s="316"/>
      <c r="G18" s="321"/>
      <c r="H18" s="316"/>
      <c r="I18" s="322"/>
      <c r="J18" s="316"/>
      <c r="K18" s="317"/>
      <c r="L18" s="320"/>
      <c r="M18" s="323"/>
      <c r="N18" s="324"/>
      <c r="O18" s="130" t="e">
        <f t="shared" si="0"/>
        <v>#DIV/0!</v>
      </c>
    </row>
    <row r="19" spans="1:15" ht="50.1" customHeight="1" x14ac:dyDescent="0.25">
      <c r="A19" s="133" t="s">
        <v>166</v>
      </c>
      <c r="B19" s="320"/>
      <c r="C19" s="391"/>
      <c r="D19" s="391"/>
      <c r="E19" s="316"/>
      <c r="F19" s="316"/>
      <c r="G19" s="321"/>
      <c r="H19" s="316"/>
      <c r="I19" s="322"/>
      <c r="J19" s="316"/>
      <c r="K19" s="317"/>
      <c r="L19" s="320"/>
      <c r="M19" s="323"/>
      <c r="N19" s="324"/>
      <c r="O19" s="130" t="e">
        <f t="shared" si="0"/>
        <v>#DIV/0!</v>
      </c>
    </row>
    <row r="20" spans="1:15" ht="49.5" customHeight="1" x14ac:dyDescent="0.25">
      <c r="A20" s="134" t="s">
        <v>167</v>
      </c>
      <c r="B20" s="320"/>
      <c r="C20" s="391"/>
      <c r="D20" s="391"/>
      <c r="E20" s="316"/>
      <c r="F20" s="316"/>
      <c r="G20" s="321"/>
      <c r="H20" s="316"/>
      <c r="I20" s="322"/>
      <c r="J20" s="316"/>
      <c r="K20" s="317"/>
      <c r="L20" s="320"/>
      <c r="M20" s="323"/>
      <c r="N20" s="324"/>
      <c r="O20" s="130" t="e">
        <f t="shared" si="0"/>
        <v>#DIV/0!</v>
      </c>
    </row>
    <row r="21" spans="1:15" ht="43.5" customHeight="1" x14ac:dyDescent="0.25">
      <c r="A21" s="133" t="s">
        <v>168</v>
      </c>
      <c r="B21" s="320"/>
      <c r="C21" s="391"/>
      <c r="D21" s="391"/>
      <c r="E21" s="316"/>
      <c r="F21" s="316"/>
      <c r="G21" s="321"/>
      <c r="H21" s="316"/>
      <c r="I21" s="322"/>
      <c r="J21" s="316"/>
      <c r="K21" s="317"/>
      <c r="L21" s="320"/>
      <c r="M21" s="323"/>
      <c r="N21" s="324"/>
      <c r="O21" s="130" t="e">
        <f t="shared" si="0"/>
        <v>#DIV/0!</v>
      </c>
    </row>
    <row r="22" spans="1:15" ht="50.1" hidden="1" customHeight="1" x14ac:dyDescent="0.25">
      <c r="A22" s="133" t="s">
        <v>169</v>
      </c>
      <c r="B22" s="320"/>
      <c r="C22" s="391"/>
      <c r="D22" s="391"/>
      <c r="E22" s="316"/>
      <c r="F22" s="316"/>
      <c r="G22" s="321"/>
      <c r="H22" s="316"/>
      <c r="I22" s="322"/>
      <c r="J22" s="316"/>
      <c r="K22" s="317"/>
      <c r="L22" s="320"/>
      <c r="M22" s="323"/>
      <c r="N22" s="324"/>
      <c r="O22" s="130" t="e">
        <f t="shared" si="0"/>
        <v>#DIV/0!</v>
      </c>
    </row>
    <row r="23" spans="1:15" ht="50.1" hidden="1" customHeight="1" x14ac:dyDescent="0.25">
      <c r="A23" s="134" t="s">
        <v>170</v>
      </c>
      <c r="B23" s="320"/>
      <c r="C23" s="391"/>
      <c r="D23" s="391"/>
      <c r="E23" s="316"/>
      <c r="F23" s="316"/>
      <c r="G23" s="321"/>
      <c r="H23" s="316"/>
      <c r="I23" s="322"/>
      <c r="J23" s="316"/>
      <c r="K23" s="317"/>
      <c r="L23" s="320"/>
      <c r="M23" s="323"/>
      <c r="N23" s="324"/>
      <c r="O23" s="130" t="e">
        <f t="shared" si="0"/>
        <v>#DIV/0!</v>
      </c>
    </row>
    <row r="24" spans="1:15" ht="50.1" hidden="1" customHeight="1" x14ac:dyDescent="0.25">
      <c r="A24" s="133" t="s">
        <v>171</v>
      </c>
      <c r="B24" s="320"/>
      <c r="C24" s="391"/>
      <c r="D24" s="391"/>
      <c r="E24" s="316"/>
      <c r="F24" s="316"/>
      <c r="G24" s="321"/>
      <c r="H24" s="316"/>
      <c r="I24" s="322"/>
      <c r="J24" s="316"/>
      <c r="K24" s="317"/>
      <c r="L24" s="320"/>
      <c r="M24" s="323"/>
      <c r="N24" s="324"/>
      <c r="O24" s="130" t="e">
        <f t="shared" si="0"/>
        <v>#DIV/0!</v>
      </c>
    </row>
    <row r="25" spans="1:15" ht="50.1" hidden="1" customHeight="1" x14ac:dyDescent="0.25">
      <c r="A25" s="133" t="s">
        <v>172</v>
      </c>
      <c r="B25" s="320"/>
      <c r="C25" s="391"/>
      <c r="D25" s="391"/>
      <c r="E25" s="316"/>
      <c r="F25" s="316"/>
      <c r="G25" s="321"/>
      <c r="H25" s="316"/>
      <c r="I25" s="322"/>
      <c r="J25" s="316"/>
      <c r="K25" s="317"/>
      <c r="L25" s="320"/>
      <c r="M25" s="323"/>
      <c r="N25" s="324"/>
      <c r="O25" s="130" t="e">
        <f t="shared" si="0"/>
        <v>#DIV/0!</v>
      </c>
    </row>
    <row r="26" spans="1:15" ht="50.1" hidden="1" customHeight="1" x14ac:dyDescent="0.25">
      <c r="A26" s="133" t="s">
        <v>173</v>
      </c>
      <c r="B26" s="320"/>
      <c r="C26" s="391"/>
      <c r="D26" s="391"/>
      <c r="E26" s="316"/>
      <c r="F26" s="316"/>
      <c r="G26" s="321"/>
      <c r="H26" s="316"/>
      <c r="I26" s="322"/>
      <c r="J26" s="316"/>
      <c r="K26" s="317"/>
      <c r="L26" s="320"/>
      <c r="M26" s="323"/>
      <c r="N26" s="324"/>
      <c r="O26" s="130" t="e">
        <f t="shared" si="0"/>
        <v>#DIV/0!</v>
      </c>
    </row>
    <row r="27" spans="1:15" ht="50.1" hidden="1" customHeight="1" x14ac:dyDescent="0.25">
      <c r="A27" s="133" t="s">
        <v>174</v>
      </c>
      <c r="B27" s="320"/>
      <c r="C27" s="391"/>
      <c r="D27" s="391"/>
      <c r="E27" s="316"/>
      <c r="F27" s="316"/>
      <c r="G27" s="321"/>
      <c r="H27" s="316"/>
      <c r="I27" s="322"/>
      <c r="J27" s="316"/>
      <c r="K27" s="317"/>
      <c r="L27" s="320"/>
      <c r="M27" s="323"/>
      <c r="N27" s="324"/>
      <c r="O27" s="130" t="e">
        <f t="shared" si="0"/>
        <v>#DIV/0!</v>
      </c>
    </row>
    <row r="28" spans="1:15" ht="50.1" hidden="1" customHeight="1" x14ac:dyDescent="0.25">
      <c r="A28" s="134" t="s">
        <v>153</v>
      </c>
      <c r="B28" s="320"/>
      <c r="C28" s="391"/>
      <c r="D28" s="391"/>
      <c r="E28" s="316"/>
      <c r="F28" s="316"/>
      <c r="G28" s="321"/>
      <c r="H28" s="316"/>
      <c r="I28" s="322"/>
      <c r="J28" s="316"/>
      <c r="K28" s="317"/>
      <c r="L28" s="320"/>
      <c r="M28" s="323"/>
      <c r="N28" s="324"/>
      <c r="O28" s="130" t="e">
        <f t="shared" si="0"/>
        <v>#DIV/0!</v>
      </c>
    </row>
    <row r="29" spans="1:15" ht="50.1" hidden="1" customHeight="1" x14ac:dyDescent="0.25">
      <c r="A29" s="133" t="s">
        <v>175</v>
      </c>
      <c r="B29" s="320"/>
      <c r="C29" s="391"/>
      <c r="D29" s="391"/>
      <c r="E29" s="316"/>
      <c r="F29" s="316"/>
      <c r="G29" s="321"/>
      <c r="H29" s="316"/>
      <c r="I29" s="322"/>
      <c r="J29" s="316"/>
      <c r="K29" s="317"/>
      <c r="L29" s="320"/>
      <c r="M29" s="323"/>
      <c r="N29" s="324"/>
      <c r="O29" s="130" t="e">
        <f t="shared" si="0"/>
        <v>#DIV/0!</v>
      </c>
    </row>
    <row r="30" spans="1:15" ht="50.1" hidden="1" customHeight="1" x14ac:dyDescent="0.25">
      <c r="A30" s="133" t="s">
        <v>176</v>
      </c>
      <c r="B30" s="320"/>
      <c r="C30" s="391"/>
      <c r="D30" s="391"/>
      <c r="E30" s="316"/>
      <c r="F30" s="316"/>
      <c r="G30" s="321"/>
      <c r="H30" s="316"/>
      <c r="I30" s="322"/>
      <c r="J30" s="316"/>
      <c r="K30" s="317"/>
      <c r="L30" s="320"/>
      <c r="M30" s="323"/>
      <c r="N30" s="324"/>
      <c r="O30" s="130" t="e">
        <f t="shared" si="0"/>
        <v>#DIV/0!</v>
      </c>
    </row>
    <row r="31" spans="1:15" ht="50.1" hidden="1" customHeight="1" x14ac:dyDescent="0.25">
      <c r="A31" s="134" t="s">
        <v>177</v>
      </c>
      <c r="B31" s="320"/>
      <c r="C31" s="396"/>
      <c r="D31" s="392"/>
      <c r="E31" s="316"/>
      <c r="F31" s="316"/>
      <c r="G31" s="321"/>
      <c r="H31" s="316"/>
      <c r="I31" s="322"/>
      <c r="J31" s="316"/>
      <c r="K31" s="317"/>
      <c r="L31" s="320"/>
      <c r="M31" s="323"/>
      <c r="N31" s="324"/>
      <c r="O31" s="130" t="e">
        <f t="shared" si="0"/>
        <v>#DIV/0!</v>
      </c>
    </row>
    <row r="32" spans="1:15" ht="50.1" hidden="1" customHeight="1" x14ac:dyDescent="0.25">
      <c r="A32" s="133" t="s">
        <v>178</v>
      </c>
      <c r="B32" s="320"/>
      <c r="C32" s="396"/>
      <c r="D32" s="392"/>
      <c r="E32" s="316"/>
      <c r="F32" s="316"/>
      <c r="G32" s="321"/>
      <c r="H32" s="316"/>
      <c r="I32" s="322"/>
      <c r="J32" s="316"/>
      <c r="K32" s="317"/>
      <c r="L32" s="320"/>
      <c r="M32" s="323"/>
      <c r="N32" s="324"/>
      <c r="O32" s="130" t="e">
        <f t="shared" si="0"/>
        <v>#DIV/0!</v>
      </c>
    </row>
    <row r="33" spans="1:15" ht="50.1" hidden="1" customHeight="1" x14ac:dyDescent="0.25">
      <c r="A33" s="133" t="s">
        <v>179</v>
      </c>
      <c r="B33" s="320"/>
      <c r="C33" s="396"/>
      <c r="D33" s="392"/>
      <c r="E33" s="316"/>
      <c r="F33" s="316"/>
      <c r="G33" s="321"/>
      <c r="H33" s="316"/>
      <c r="I33" s="322"/>
      <c r="J33" s="316"/>
      <c r="K33" s="317"/>
      <c r="L33" s="320"/>
      <c r="M33" s="323"/>
      <c r="N33" s="324"/>
      <c r="O33" s="130" t="e">
        <f t="shared" si="0"/>
        <v>#DIV/0!</v>
      </c>
    </row>
    <row r="34" spans="1:15" ht="50.1" hidden="1" customHeight="1" x14ac:dyDescent="0.25">
      <c r="A34" s="134" t="s">
        <v>180</v>
      </c>
      <c r="B34" s="320"/>
      <c r="C34" s="396"/>
      <c r="D34" s="392"/>
      <c r="E34" s="316"/>
      <c r="F34" s="316"/>
      <c r="G34" s="321"/>
      <c r="H34" s="316"/>
      <c r="I34" s="322"/>
      <c r="J34" s="316"/>
      <c r="K34" s="317"/>
      <c r="L34" s="320"/>
      <c r="M34" s="323"/>
      <c r="N34" s="324"/>
      <c r="O34" s="130" t="e">
        <f t="shared" si="0"/>
        <v>#DIV/0!</v>
      </c>
    </row>
    <row r="35" spans="1:15" ht="50.1" hidden="1" customHeight="1" x14ac:dyDescent="0.25">
      <c r="A35" s="133" t="s">
        <v>181</v>
      </c>
      <c r="B35" s="320"/>
      <c r="C35" s="396"/>
      <c r="D35" s="392"/>
      <c r="E35" s="316"/>
      <c r="F35" s="316"/>
      <c r="G35" s="321"/>
      <c r="H35" s="316"/>
      <c r="I35" s="322"/>
      <c r="J35" s="316"/>
      <c r="K35" s="317"/>
      <c r="L35" s="320"/>
      <c r="M35" s="323"/>
      <c r="N35" s="324"/>
      <c r="O35" s="130" t="e">
        <f t="shared" si="0"/>
        <v>#DIV/0!</v>
      </c>
    </row>
    <row r="36" spans="1:15" ht="50.1" hidden="1" customHeight="1" x14ac:dyDescent="0.25">
      <c r="A36" s="133" t="s">
        <v>182</v>
      </c>
      <c r="B36" s="320"/>
      <c r="C36" s="396"/>
      <c r="D36" s="392"/>
      <c r="E36" s="316"/>
      <c r="F36" s="316"/>
      <c r="G36" s="321"/>
      <c r="H36" s="316"/>
      <c r="I36" s="322"/>
      <c r="J36" s="316"/>
      <c r="K36" s="317"/>
      <c r="L36" s="320"/>
      <c r="M36" s="323"/>
      <c r="N36" s="324"/>
      <c r="O36" s="130" t="e">
        <f t="shared" si="0"/>
        <v>#DIV/0!</v>
      </c>
    </row>
    <row r="37" spans="1:15" ht="50.1" hidden="1" customHeight="1" collapsed="1" x14ac:dyDescent="0.25">
      <c r="A37" s="134" t="s">
        <v>183</v>
      </c>
      <c r="B37" s="320"/>
      <c r="C37" s="391"/>
      <c r="D37" s="392"/>
      <c r="E37" s="316"/>
      <c r="F37" s="316"/>
      <c r="G37" s="321"/>
      <c r="H37" s="316"/>
      <c r="I37" s="322"/>
      <c r="J37" s="316"/>
      <c r="K37" s="317"/>
      <c r="L37" s="320"/>
      <c r="M37" s="323"/>
      <c r="N37" s="324"/>
      <c r="O37" s="130" t="e">
        <f t="shared" si="0"/>
        <v>#DIV/0!</v>
      </c>
    </row>
    <row r="38" spans="1:15" ht="50.1" hidden="1" customHeight="1" x14ac:dyDescent="0.25">
      <c r="A38" s="133" t="s">
        <v>184</v>
      </c>
      <c r="B38" s="320"/>
      <c r="C38" s="391"/>
      <c r="D38" s="392"/>
      <c r="E38" s="316"/>
      <c r="F38" s="316"/>
      <c r="G38" s="321"/>
      <c r="H38" s="316"/>
      <c r="I38" s="322"/>
      <c r="J38" s="316"/>
      <c r="K38" s="317"/>
      <c r="L38" s="320"/>
      <c r="M38" s="323"/>
      <c r="N38" s="324"/>
      <c r="O38" s="130" t="e">
        <f t="shared" si="0"/>
        <v>#DIV/0!</v>
      </c>
    </row>
    <row r="39" spans="1:15" ht="50.1" hidden="1" customHeight="1" x14ac:dyDescent="0.25">
      <c r="A39" s="133" t="s">
        <v>185</v>
      </c>
      <c r="B39" s="320"/>
      <c r="C39" s="391"/>
      <c r="D39" s="392"/>
      <c r="E39" s="316"/>
      <c r="F39" s="316"/>
      <c r="G39" s="321"/>
      <c r="H39" s="316"/>
      <c r="I39" s="322"/>
      <c r="J39" s="316"/>
      <c r="K39" s="317"/>
      <c r="L39" s="320"/>
      <c r="M39" s="323"/>
      <c r="N39" s="324"/>
      <c r="O39" s="130" t="e">
        <f t="shared" si="0"/>
        <v>#DIV/0!</v>
      </c>
    </row>
    <row r="40" spans="1:15" ht="50.1" hidden="1" customHeight="1" x14ac:dyDescent="0.25">
      <c r="A40" s="134" t="s">
        <v>186</v>
      </c>
      <c r="B40" s="320"/>
      <c r="C40" s="391"/>
      <c r="D40" s="392"/>
      <c r="E40" s="316"/>
      <c r="F40" s="316"/>
      <c r="G40" s="321"/>
      <c r="H40" s="316"/>
      <c r="I40" s="322"/>
      <c r="J40" s="316"/>
      <c r="K40" s="317"/>
      <c r="L40" s="320"/>
      <c r="M40" s="323"/>
      <c r="N40" s="324"/>
      <c r="O40" s="130" t="e">
        <f t="shared" si="0"/>
        <v>#DIV/0!</v>
      </c>
    </row>
    <row r="41" spans="1:15" ht="50.1" hidden="1" customHeight="1" x14ac:dyDescent="0.25">
      <c r="A41" s="133" t="s">
        <v>187</v>
      </c>
      <c r="B41" s="320"/>
      <c r="C41" s="391"/>
      <c r="D41" s="392"/>
      <c r="E41" s="316"/>
      <c r="F41" s="316"/>
      <c r="G41" s="321"/>
      <c r="H41" s="316"/>
      <c r="I41" s="322"/>
      <c r="J41" s="316"/>
      <c r="K41" s="317"/>
      <c r="L41" s="320"/>
      <c r="M41" s="323"/>
      <c r="N41" s="324"/>
      <c r="O41" s="130" t="e">
        <f t="shared" si="0"/>
        <v>#DIV/0!</v>
      </c>
    </row>
    <row r="42" spans="1:15" ht="50.1" hidden="1" customHeight="1" x14ac:dyDescent="0.25">
      <c r="A42" s="133" t="s">
        <v>188</v>
      </c>
      <c r="B42" s="320"/>
      <c r="C42" s="391"/>
      <c r="D42" s="392"/>
      <c r="E42" s="316"/>
      <c r="F42" s="316"/>
      <c r="G42" s="321"/>
      <c r="H42" s="316"/>
      <c r="I42" s="322"/>
      <c r="J42" s="316"/>
      <c r="K42" s="317"/>
      <c r="L42" s="320"/>
      <c r="M42" s="323"/>
      <c r="N42" s="324"/>
      <c r="O42" s="130" t="e">
        <f t="shared" si="0"/>
        <v>#DIV/0!</v>
      </c>
    </row>
    <row r="43" spans="1:15" ht="50.1" hidden="1" customHeight="1" x14ac:dyDescent="0.25">
      <c r="A43" s="133" t="s">
        <v>189</v>
      </c>
      <c r="B43" s="320"/>
      <c r="C43" s="391"/>
      <c r="D43" s="392"/>
      <c r="E43" s="316"/>
      <c r="F43" s="316"/>
      <c r="G43" s="321"/>
      <c r="H43" s="316"/>
      <c r="I43" s="322"/>
      <c r="J43" s="316"/>
      <c r="K43" s="317"/>
      <c r="L43" s="320"/>
      <c r="M43" s="323"/>
      <c r="N43" s="324"/>
      <c r="O43" s="130" t="e">
        <f t="shared" si="0"/>
        <v>#DIV/0!</v>
      </c>
    </row>
    <row r="44" spans="1:15" ht="50.1" hidden="1" customHeight="1" x14ac:dyDescent="0.25">
      <c r="A44" s="133" t="s">
        <v>190</v>
      </c>
      <c r="B44" s="320"/>
      <c r="C44" s="391"/>
      <c r="D44" s="392"/>
      <c r="E44" s="316"/>
      <c r="F44" s="316"/>
      <c r="G44" s="321"/>
      <c r="H44" s="316"/>
      <c r="I44" s="322"/>
      <c r="J44" s="316"/>
      <c r="K44" s="317"/>
      <c r="L44" s="320"/>
      <c r="M44" s="323"/>
      <c r="N44" s="324"/>
      <c r="O44" s="130" t="e">
        <f t="shared" si="0"/>
        <v>#DIV/0!</v>
      </c>
    </row>
    <row r="45" spans="1:15" ht="50.1" hidden="1" customHeight="1" x14ac:dyDescent="0.25">
      <c r="A45" s="134" t="s">
        <v>191</v>
      </c>
      <c r="B45" s="320"/>
      <c r="C45" s="391"/>
      <c r="D45" s="392"/>
      <c r="E45" s="316"/>
      <c r="F45" s="316"/>
      <c r="G45" s="321"/>
      <c r="H45" s="316"/>
      <c r="I45" s="322"/>
      <c r="J45" s="316"/>
      <c r="K45" s="317"/>
      <c r="L45" s="320"/>
      <c r="M45" s="323"/>
      <c r="N45" s="324"/>
      <c r="O45" s="130" t="e">
        <f t="shared" si="0"/>
        <v>#DIV/0!</v>
      </c>
    </row>
    <row r="46" spans="1:15" ht="50.1" hidden="1" customHeight="1" x14ac:dyDescent="0.25">
      <c r="A46" s="133" t="s">
        <v>192</v>
      </c>
      <c r="B46" s="320"/>
      <c r="C46" s="391"/>
      <c r="D46" s="392"/>
      <c r="E46" s="316"/>
      <c r="F46" s="316"/>
      <c r="G46" s="321"/>
      <c r="H46" s="316"/>
      <c r="I46" s="322"/>
      <c r="J46" s="316"/>
      <c r="K46" s="317"/>
      <c r="L46" s="320"/>
      <c r="M46" s="323"/>
      <c r="N46" s="324"/>
      <c r="O46" s="130" t="e">
        <f t="shared" si="0"/>
        <v>#DIV/0!</v>
      </c>
    </row>
    <row r="47" spans="1:15" ht="50.1" hidden="1" customHeight="1" x14ac:dyDescent="0.25">
      <c r="A47" s="133" t="s">
        <v>193</v>
      </c>
      <c r="B47" s="320"/>
      <c r="C47" s="391"/>
      <c r="D47" s="392"/>
      <c r="E47" s="316"/>
      <c r="F47" s="316"/>
      <c r="G47" s="321"/>
      <c r="H47" s="316"/>
      <c r="I47" s="322"/>
      <c r="J47" s="316"/>
      <c r="K47" s="317"/>
      <c r="L47" s="320"/>
      <c r="M47" s="323"/>
      <c r="N47" s="324"/>
      <c r="O47" s="130" t="e">
        <f t="shared" si="0"/>
        <v>#DIV/0!</v>
      </c>
    </row>
    <row r="48" spans="1:15" ht="50.1" hidden="1" customHeight="1" collapsed="1" x14ac:dyDescent="0.25">
      <c r="A48" s="134" t="s">
        <v>194</v>
      </c>
      <c r="B48" s="320"/>
      <c r="C48" s="391"/>
      <c r="D48" s="392"/>
      <c r="E48" s="316"/>
      <c r="F48" s="316"/>
      <c r="G48" s="321"/>
      <c r="H48" s="316"/>
      <c r="I48" s="322"/>
      <c r="J48" s="316"/>
      <c r="K48" s="317"/>
      <c r="L48" s="320"/>
      <c r="M48" s="323"/>
      <c r="N48" s="324"/>
      <c r="O48" s="130" t="e">
        <f t="shared" si="0"/>
        <v>#DIV/0!</v>
      </c>
    </row>
    <row r="49" spans="1:15" ht="50.1" hidden="1" customHeight="1" x14ac:dyDescent="0.25">
      <c r="A49" s="133" t="s">
        <v>195</v>
      </c>
      <c r="B49" s="320"/>
      <c r="C49" s="391"/>
      <c r="D49" s="392"/>
      <c r="E49" s="316"/>
      <c r="F49" s="316"/>
      <c r="G49" s="321"/>
      <c r="H49" s="316"/>
      <c r="I49" s="322"/>
      <c r="J49" s="316"/>
      <c r="K49" s="317"/>
      <c r="L49" s="320"/>
      <c r="M49" s="323"/>
      <c r="N49" s="324"/>
      <c r="O49" s="130" t="e">
        <f t="shared" si="0"/>
        <v>#DIV/0!</v>
      </c>
    </row>
    <row r="50" spans="1:15" ht="50.1" hidden="1" customHeight="1" x14ac:dyDescent="0.25">
      <c r="A50" s="133" t="s">
        <v>196</v>
      </c>
      <c r="B50" s="320"/>
      <c r="C50" s="391"/>
      <c r="D50" s="392"/>
      <c r="E50" s="316"/>
      <c r="F50" s="316"/>
      <c r="G50" s="321"/>
      <c r="H50" s="316"/>
      <c r="I50" s="322"/>
      <c r="J50" s="316"/>
      <c r="K50" s="317"/>
      <c r="L50" s="320"/>
      <c r="M50" s="323"/>
      <c r="N50" s="324"/>
      <c r="O50" s="130" t="e">
        <f t="shared" si="0"/>
        <v>#DIV/0!</v>
      </c>
    </row>
    <row r="51" spans="1:15" ht="50.1" hidden="1" customHeight="1" x14ac:dyDescent="0.25">
      <c r="A51" s="134" t="s">
        <v>197</v>
      </c>
      <c r="B51" s="320"/>
      <c r="C51" s="391"/>
      <c r="D51" s="392"/>
      <c r="E51" s="316"/>
      <c r="F51" s="316"/>
      <c r="G51" s="321"/>
      <c r="H51" s="316"/>
      <c r="I51" s="322"/>
      <c r="J51" s="316"/>
      <c r="K51" s="317"/>
      <c r="L51" s="320"/>
      <c r="M51" s="323"/>
      <c r="N51" s="324"/>
      <c r="O51" s="130" t="e">
        <f t="shared" si="0"/>
        <v>#DIV/0!</v>
      </c>
    </row>
    <row r="52" spans="1:15" ht="50.1" hidden="1" customHeight="1" x14ac:dyDescent="0.25">
      <c r="A52" s="133" t="s">
        <v>198</v>
      </c>
      <c r="B52" s="320"/>
      <c r="C52" s="391"/>
      <c r="D52" s="392"/>
      <c r="E52" s="316"/>
      <c r="F52" s="316"/>
      <c r="G52" s="321"/>
      <c r="H52" s="316"/>
      <c r="I52" s="322"/>
      <c r="J52" s="316"/>
      <c r="K52" s="317"/>
      <c r="L52" s="320"/>
      <c r="M52" s="323"/>
      <c r="N52" s="324"/>
      <c r="O52" s="130" t="e">
        <f t="shared" si="0"/>
        <v>#DIV/0!</v>
      </c>
    </row>
    <row r="53" spans="1:15" ht="50.1" hidden="1" customHeight="1" x14ac:dyDescent="0.25">
      <c r="A53" s="133" t="s">
        <v>199</v>
      </c>
      <c r="B53" s="320"/>
      <c r="C53" s="391"/>
      <c r="D53" s="392"/>
      <c r="E53" s="316"/>
      <c r="F53" s="316"/>
      <c r="G53" s="321"/>
      <c r="H53" s="316"/>
      <c r="I53" s="322"/>
      <c r="J53" s="316"/>
      <c r="K53" s="317"/>
      <c r="L53" s="320"/>
      <c r="M53" s="323"/>
      <c r="N53" s="324"/>
      <c r="O53" s="130" t="e">
        <f t="shared" si="0"/>
        <v>#DIV/0!</v>
      </c>
    </row>
    <row r="54" spans="1:15" ht="50.1" hidden="1" customHeight="1" x14ac:dyDescent="0.25">
      <c r="A54" s="134" t="s">
        <v>200</v>
      </c>
      <c r="B54" s="320"/>
      <c r="C54" s="391"/>
      <c r="D54" s="392"/>
      <c r="E54" s="316"/>
      <c r="F54" s="316"/>
      <c r="G54" s="321"/>
      <c r="H54" s="316"/>
      <c r="I54" s="322"/>
      <c r="J54" s="316"/>
      <c r="K54" s="317"/>
      <c r="L54" s="320"/>
      <c r="M54" s="323"/>
      <c r="N54" s="324"/>
      <c r="O54" s="130" t="e">
        <f t="shared" si="0"/>
        <v>#DIV/0!</v>
      </c>
    </row>
    <row r="55" spans="1:15" ht="50.1" hidden="1" customHeight="1" x14ac:dyDescent="0.25">
      <c r="A55" s="133" t="s">
        <v>201</v>
      </c>
      <c r="B55" s="320"/>
      <c r="C55" s="391"/>
      <c r="D55" s="392"/>
      <c r="E55" s="316"/>
      <c r="F55" s="316"/>
      <c r="G55" s="321"/>
      <c r="H55" s="316"/>
      <c r="I55" s="322"/>
      <c r="J55" s="316"/>
      <c r="K55" s="317"/>
      <c r="L55" s="320"/>
      <c r="M55" s="323"/>
      <c r="N55" s="324"/>
      <c r="O55" s="130" t="e">
        <f t="shared" si="0"/>
        <v>#DIV/0!</v>
      </c>
    </row>
    <row r="56" spans="1:15" ht="50.1" hidden="1" customHeight="1" x14ac:dyDescent="0.25">
      <c r="A56" s="133" t="s">
        <v>202</v>
      </c>
      <c r="B56" s="320"/>
      <c r="C56" s="391"/>
      <c r="D56" s="392"/>
      <c r="E56" s="316"/>
      <c r="F56" s="316"/>
      <c r="G56" s="321"/>
      <c r="H56" s="316"/>
      <c r="I56" s="322"/>
      <c r="J56" s="316"/>
      <c r="K56" s="317"/>
      <c r="L56" s="320"/>
      <c r="M56" s="323"/>
      <c r="N56" s="324"/>
      <c r="O56" s="130" t="e">
        <f t="shared" si="0"/>
        <v>#DIV/0!</v>
      </c>
    </row>
    <row r="57" spans="1:15" ht="50.1" hidden="1" customHeight="1" x14ac:dyDescent="0.25">
      <c r="A57" s="134" t="s">
        <v>203</v>
      </c>
      <c r="B57" s="320"/>
      <c r="C57" s="391"/>
      <c r="D57" s="392"/>
      <c r="E57" s="316"/>
      <c r="F57" s="316"/>
      <c r="G57" s="321"/>
      <c r="H57" s="316"/>
      <c r="I57" s="322"/>
      <c r="J57" s="316"/>
      <c r="K57" s="317"/>
      <c r="L57" s="320"/>
      <c r="M57" s="323"/>
      <c r="N57" s="324"/>
      <c r="O57" s="130" t="e">
        <f t="shared" si="0"/>
        <v>#DIV/0!</v>
      </c>
    </row>
    <row r="58" spans="1:15" ht="50.1" hidden="1" customHeight="1" x14ac:dyDescent="0.25">
      <c r="A58" s="133" t="s">
        <v>204</v>
      </c>
      <c r="B58" s="320"/>
      <c r="C58" s="391"/>
      <c r="D58" s="392"/>
      <c r="E58" s="316"/>
      <c r="F58" s="316"/>
      <c r="G58" s="321"/>
      <c r="H58" s="316"/>
      <c r="I58" s="322"/>
      <c r="J58" s="316"/>
      <c r="K58" s="317"/>
      <c r="L58" s="320"/>
      <c r="M58" s="323"/>
      <c r="N58" s="324"/>
      <c r="O58" s="130" t="e">
        <f t="shared" si="0"/>
        <v>#DIV/0!</v>
      </c>
    </row>
    <row r="59" spans="1:15" ht="50.1" hidden="1" customHeight="1" collapsed="1" x14ac:dyDescent="0.25">
      <c r="A59" s="133" t="s">
        <v>205</v>
      </c>
      <c r="B59" s="320"/>
      <c r="C59" s="391"/>
      <c r="D59" s="392"/>
      <c r="E59" s="316"/>
      <c r="F59" s="316"/>
      <c r="G59" s="321"/>
      <c r="H59" s="316"/>
      <c r="I59" s="322"/>
      <c r="J59" s="316"/>
      <c r="K59" s="317"/>
      <c r="L59" s="320"/>
      <c r="M59" s="323"/>
      <c r="N59" s="324"/>
      <c r="O59" s="130" t="e">
        <f t="shared" si="0"/>
        <v>#DIV/0!</v>
      </c>
    </row>
    <row r="60" spans="1:15" ht="50.1" hidden="1" customHeight="1" x14ac:dyDescent="0.25">
      <c r="A60" s="133" t="s">
        <v>206</v>
      </c>
      <c r="B60" s="320"/>
      <c r="C60" s="391"/>
      <c r="D60" s="392"/>
      <c r="E60" s="316"/>
      <c r="F60" s="316"/>
      <c r="G60" s="321"/>
      <c r="H60" s="316"/>
      <c r="I60" s="322"/>
      <c r="J60" s="316"/>
      <c r="K60" s="317"/>
      <c r="L60" s="320"/>
      <c r="M60" s="323"/>
      <c r="N60" s="324"/>
      <c r="O60" s="130" t="e">
        <f t="shared" si="0"/>
        <v>#DIV/0!</v>
      </c>
    </row>
    <row r="61" spans="1:15" ht="50.1" hidden="1" customHeight="1" x14ac:dyDescent="0.25">
      <c r="A61" s="133" t="s">
        <v>207</v>
      </c>
      <c r="B61" s="320"/>
      <c r="C61" s="391"/>
      <c r="D61" s="392"/>
      <c r="E61" s="316"/>
      <c r="F61" s="316"/>
      <c r="G61" s="321"/>
      <c r="H61" s="316"/>
      <c r="I61" s="322"/>
      <c r="J61" s="316"/>
      <c r="K61" s="317"/>
      <c r="L61" s="320"/>
      <c r="M61" s="323"/>
      <c r="N61" s="324"/>
      <c r="O61" s="130" t="e">
        <f t="shared" si="0"/>
        <v>#DIV/0!</v>
      </c>
    </row>
    <row r="62" spans="1:15" ht="50.1" hidden="1" customHeight="1" x14ac:dyDescent="0.25">
      <c r="A62" s="134" t="s">
        <v>208</v>
      </c>
      <c r="B62" s="320"/>
      <c r="C62" s="391"/>
      <c r="D62" s="392"/>
      <c r="E62" s="316"/>
      <c r="F62" s="316"/>
      <c r="G62" s="321"/>
      <c r="H62" s="316"/>
      <c r="I62" s="322"/>
      <c r="J62" s="316"/>
      <c r="K62" s="317"/>
      <c r="L62" s="320"/>
      <c r="M62" s="323"/>
      <c r="N62" s="324"/>
      <c r="O62" s="130" t="e">
        <f t="shared" si="0"/>
        <v>#DIV/0!</v>
      </c>
    </row>
    <row r="63" spans="1:15" ht="50.1" hidden="1" customHeight="1" x14ac:dyDescent="0.25">
      <c r="A63" s="133" t="s">
        <v>209</v>
      </c>
      <c r="B63" s="320"/>
      <c r="C63" s="391"/>
      <c r="D63" s="392"/>
      <c r="E63" s="316"/>
      <c r="F63" s="316"/>
      <c r="G63" s="321"/>
      <c r="H63" s="316"/>
      <c r="I63" s="322"/>
      <c r="J63" s="316"/>
      <c r="K63" s="317"/>
      <c r="L63" s="320"/>
      <c r="M63" s="323"/>
      <c r="N63" s="324"/>
      <c r="O63" s="130" t="e">
        <f t="shared" si="0"/>
        <v>#DIV/0!</v>
      </c>
    </row>
    <row r="64" spans="1:15" ht="50.1" hidden="1" customHeight="1" x14ac:dyDescent="0.25">
      <c r="A64" s="133" t="s">
        <v>210</v>
      </c>
      <c r="B64" s="320"/>
      <c r="C64" s="391"/>
      <c r="D64" s="392"/>
      <c r="E64" s="316"/>
      <c r="F64" s="316"/>
      <c r="G64" s="321"/>
      <c r="H64" s="316"/>
      <c r="I64" s="322"/>
      <c r="J64" s="316"/>
      <c r="K64" s="317"/>
      <c r="L64" s="320"/>
      <c r="M64" s="323"/>
      <c r="N64" s="324"/>
      <c r="O64" s="130" t="e">
        <f t="shared" si="0"/>
        <v>#DIV/0!</v>
      </c>
    </row>
    <row r="65" spans="1:15" ht="50.1" hidden="1" customHeight="1" x14ac:dyDescent="0.25">
      <c r="A65" s="134" t="s">
        <v>211</v>
      </c>
      <c r="B65" s="320"/>
      <c r="C65" s="391"/>
      <c r="D65" s="392"/>
      <c r="E65" s="316"/>
      <c r="F65" s="316"/>
      <c r="G65" s="321"/>
      <c r="H65" s="316"/>
      <c r="I65" s="322"/>
      <c r="J65" s="316"/>
      <c r="K65" s="317"/>
      <c r="L65" s="320"/>
      <c r="M65" s="323"/>
      <c r="N65" s="324"/>
      <c r="O65" s="130" t="e">
        <f t="shared" si="0"/>
        <v>#DIV/0!</v>
      </c>
    </row>
    <row r="66" spans="1:15" ht="50.1" hidden="1" customHeight="1" x14ac:dyDescent="0.25">
      <c r="A66" s="133" t="s">
        <v>212</v>
      </c>
      <c r="B66" s="320"/>
      <c r="C66" s="391"/>
      <c r="D66" s="392"/>
      <c r="E66" s="316"/>
      <c r="F66" s="316"/>
      <c r="G66" s="321"/>
      <c r="H66" s="316"/>
      <c r="I66" s="322"/>
      <c r="J66" s="316"/>
      <c r="K66" s="317"/>
      <c r="L66" s="320"/>
      <c r="M66" s="323"/>
      <c r="N66" s="324"/>
      <c r="O66" s="130" t="e">
        <f t="shared" si="0"/>
        <v>#DIV/0!</v>
      </c>
    </row>
    <row r="67" spans="1:15" ht="50.1" hidden="1" customHeight="1" x14ac:dyDescent="0.25">
      <c r="A67" s="133" t="s">
        <v>213</v>
      </c>
      <c r="B67" s="320"/>
      <c r="C67" s="391"/>
      <c r="D67" s="392"/>
      <c r="E67" s="316"/>
      <c r="F67" s="316"/>
      <c r="G67" s="321"/>
      <c r="H67" s="316"/>
      <c r="I67" s="322"/>
      <c r="J67" s="316"/>
      <c r="K67" s="317"/>
      <c r="L67" s="320"/>
      <c r="M67" s="323"/>
      <c r="N67" s="324"/>
      <c r="O67" s="130" t="e">
        <f t="shared" si="0"/>
        <v>#DIV/0!</v>
      </c>
    </row>
    <row r="68" spans="1:15" ht="50.1" hidden="1" customHeight="1" x14ac:dyDescent="0.25">
      <c r="A68" s="134" t="s">
        <v>214</v>
      </c>
      <c r="B68" s="320"/>
      <c r="C68" s="391"/>
      <c r="D68" s="392"/>
      <c r="E68" s="316"/>
      <c r="F68" s="316"/>
      <c r="G68" s="321"/>
      <c r="H68" s="316"/>
      <c r="I68" s="322"/>
      <c r="J68" s="316"/>
      <c r="K68" s="317"/>
      <c r="L68" s="320"/>
      <c r="M68" s="323"/>
      <c r="N68" s="324"/>
      <c r="O68" s="130" t="e">
        <f t="shared" si="0"/>
        <v>#DIV/0!</v>
      </c>
    </row>
    <row r="69" spans="1:15" ht="50.1" hidden="1" customHeight="1" x14ac:dyDescent="0.25">
      <c r="A69" s="133" t="s">
        <v>215</v>
      </c>
      <c r="B69" s="320"/>
      <c r="C69" s="391"/>
      <c r="D69" s="392"/>
      <c r="E69" s="316"/>
      <c r="F69" s="316"/>
      <c r="G69" s="321"/>
      <c r="H69" s="316"/>
      <c r="I69" s="322"/>
      <c r="J69" s="316"/>
      <c r="K69" s="317"/>
      <c r="L69" s="320"/>
      <c r="M69" s="323"/>
      <c r="N69" s="324"/>
      <c r="O69" s="130" t="e">
        <f t="shared" si="0"/>
        <v>#DIV/0!</v>
      </c>
    </row>
    <row r="70" spans="1:15" ht="50.1" hidden="1" customHeight="1" collapsed="1" x14ac:dyDescent="0.25">
      <c r="A70" s="133" t="s">
        <v>216</v>
      </c>
      <c r="B70" s="320"/>
      <c r="C70" s="391"/>
      <c r="D70" s="392"/>
      <c r="E70" s="316"/>
      <c r="F70" s="316"/>
      <c r="G70" s="321"/>
      <c r="H70" s="316"/>
      <c r="I70" s="322"/>
      <c r="J70" s="316"/>
      <c r="K70" s="317"/>
      <c r="L70" s="320"/>
      <c r="M70" s="323"/>
      <c r="N70" s="324"/>
      <c r="O70" s="130" t="e">
        <f t="shared" si="0"/>
        <v>#DIV/0!</v>
      </c>
    </row>
    <row r="71" spans="1:15" ht="50.1" hidden="1" customHeight="1" x14ac:dyDescent="0.25">
      <c r="A71" s="134" t="s">
        <v>217</v>
      </c>
      <c r="B71" s="320"/>
      <c r="C71" s="391"/>
      <c r="D71" s="392"/>
      <c r="E71" s="316"/>
      <c r="F71" s="316"/>
      <c r="G71" s="321"/>
      <c r="H71" s="316"/>
      <c r="I71" s="322"/>
      <c r="J71" s="316"/>
      <c r="K71" s="317"/>
      <c r="L71" s="320"/>
      <c r="M71" s="323"/>
      <c r="N71" s="324"/>
      <c r="O71" s="130" t="e">
        <f t="shared" si="0"/>
        <v>#DIV/0!</v>
      </c>
    </row>
    <row r="72" spans="1:15" ht="50.1" hidden="1" customHeight="1" x14ac:dyDescent="0.25">
      <c r="A72" s="133" t="s">
        <v>218</v>
      </c>
      <c r="B72" s="320"/>
      <c r="C72" s="391"/>
      <c r="D72" s="392"/>
      <c r="E72" s="316"/>
      <c r="F72" s="316"/>
      <c r="G72" s="321"/>
      <c r="H72" s="316"/>
      <c r="I72" s="322"/>
      <c r="J72" s="316"/>
      <c r="K72" s="317"/>
      <c r="L72" s="320"/>
      <c r="M72" s="323"/>
      <c r="N72" s="324"/>
      <c r="O72" s="130" t="e">
        <f t="shared" si="0"/>
        <v>#DIV/0!</v>
      </c>
    </row>
    <row r="73" spans="1:15" ht="50.1" hidden="1" customHeight="1" x14ac:dyDescent="0.25">
      <c r="A73" s="133" t="s">
        <v>219</v>
      </c>
      <c r="B73" s="320"/>
      <c r="C73" s="391"/>
      <c r="D73" s="392"/>
      <c r="E73" s="316"/>
      <c r="F73" s="316"/>
      <c r="G73" s="321"/>
      <c r="H73" s="316"/>
      <c r="I73" s="322"/>
      <c r="J73" s="316"/>
      <c r="K73" s="317"/>
      <c r="L73" s="320"/>
      <c r="M73" s="323"/>
      <c r="N73" s="324"/>
      <c r="O73" s="130" t="e">
        <f t="shared" si="0"/>
        <v>#DIV/0!</v>
      </c>
    </row>
    <row r="74" spans="1:15" ht="50.1" hidden="1" customHeight="1" x14ac:dyDescent="0.25">
      <c r="A74" s="134" t="s">
        <v>220</v>
      </c>
      <c r="B74" s="320"/>
      <c r="C74" s="391"/>
      <c r="D74" s="392"/>
      <c r="E74" s="316"/>
      <c r="F74" s="316"/>
      <c r="G74" s="321"/>
      <c r="H74" s="316"/>
      <c r="I74" s="322"/>
      <c r="J74" s="316"/>
      <c r="K74" s="317"/>
      <c r="L74" s="320"/>
      <c r="M74" s="323"/>
      <c r="N74" s="324"/>
      <c r="O74" s="130" t="e">
        <f t="shared" ref="O74:O137" si="1">IF(N74&lt;0,0,1-(N74/M74))</f>
        <v>#DIV/0!</v>
      </c>
    </row>
    <row r="75" spans="1:15" ht="50.1" hidden="1" customHeight="1" x14ac:dyDescent="0.25">
      <c r="A75" s="133" t="s">
        <v>221</v>
      </c>
      <c r="B75" s="320"/>
      <c r="C75" s="391"/>
      <c r="D75" s="392"/>
      <c r="E75" s="316"/>
      <c r="F75" s="316"/>
      <c r="G75" s="321"/>
      <c r="H75" s="316"/>
      <c r="I75" s="322"/>
      <c r="J75" s="316"/>
      <c r="K75" s="317"/>
      <c r="L75" s="320"/>
      <c r="M75" s="323"/>
      <c r="N75" s="324"/>
      <c r="O75" s="130" t="e">
        <f t="shared" si="1"/>
        <v>#DIV/0!</v>
      </c>
    </row>
    <row r="76" spans="1:15" ht="50.1" hidden="1" customHeight="1" x14ac:dyDescent="0.25">
      <c r="A76" s="133" t="s">
        <v>222</v>
      </c>
      <c r="B76" s="320"/>
      <c r="C76" s="391"/>
      <c r="D76" s="392"/>
      <c r="E76" s="316"/>
      <c r="F76" s="316"/>
      <c r="G76" s="321"/>
      <c r="H76" s="316"/>
      <c r="I76" s="322"/>
      <c r="J76" s="316"/>
      <c r="K76" s="317"/>
      <c r="L76" s="320"/>
      <c r="M76" s="323"/>
      <c r="N76" s="324"/>
      <c r="O76" s="130" t="e">
        <f t="shared" si="1"/>
        <v>#DIV/0!</v>
      </c>
    </row>
    <row r="77" spans="1:15" ht="50.1" hidden="1" customHeight="1" x14ac:dyDescent="0.25">
      <c r="A77" s="133" t="s">
        <v>223</v>
      </c>
      <c r="B77" s="320"/>
      <c r="C77" s="391"/>
      <c r="D77" s="392"/>
      <c r="E77" s="316"/>
      <c r="F77" s="316"/>
      <c r="G77" s="321"/>
      <c r="H77" s="316"/>
      <c r="I77" s="322"/>
      <c r="J77" s="316"/>
      <c r="K77" s="317"/>
      <c r="L77" s="320"/>
      <c r="M77" s="323"/>
      <c r="N77" s="324"/>
      <c r="O77" s="130" t="e">
        <f t="shared" si="1"/>
        <v>#DIV/0!</v>
      </c>
    </row>
    <row r="78" spans="1:15" ht="50.1" hidden="1" customHeight="1" x14ac:dyDescent="0.25">
      <c r="A78" s="133" t="s">
        <v>224</v>
      </c>
      <c r="B78" s="320"/>
      <c r="C78" s="391"/>
      <c r="D78" s="392"/>
      <c r="E78" s="316"/>
      <c r="F78" s="316"/>
      <c r="G78" s="321"/>
      <c r="H78" s="316"/>
      <c r="I78" s="322"/>
      <c r="J78" s="316"/>
      <c r="K78" s="317"/>
      <c r="L78" s="320"/>
      <c r="M78" s="323"/>
      <c r="N78" s="324"/>
      <c r="O78" s="130" t="e">
        <f t="shared" si="1"/>
        <v>#DIV/0!</v>
      </c>
    </row>
    <row r="79" spans="1:15" ht="50.1" hidden="1" customHeight="1" x14ac:dyDescent="0.25">
      <c r="A79" s="134" t="s">
        <v>225</v>
      </c>
      <c r="B79" s="320"/>
      <c r="C79" s="391"/>
      <c r="D79" s="392"/>
      <c r="E79" s="316"/>
      <c r="F79" s="316"/>
      <c r="G79" s="321"/>
      <c r="H79" s="316"/>
      <c r="I79" s="322"/>
      <c r="J79" s="316"/>
      <c r="K79" s="317"/>
      <c r="L79" s="320"/>
      <c r="M79" s="323"/>
      <c r="N79" s="324"/>
      <c r="O79" s="130" t="e">
        <f t="shared" si="1"/>
        <v>#DIV/0!</v>
      </c>
    </row>
    <row r="80" spans="1:15" ht="50.1" hidden="1" customHeight="1" x14ac:dyDescent="0.25">
      <c r="A80" s="133" t="s">
        <v>226</v>
      </c>
      <c r="B80" s="320"/>
      <c r="C80" s="391"/>
      <c r="D80" s="392"/>
      <c r="E80" s="316"/>
      <c r="F80" s="316"/>
      <c r="G80" s="321"/>
      <c r="H80" s="316"/>
      <c r="I80" s="322"/>
      <c r="J80" s="316"/>
      <c r="K80" s="317"/>
      <c r="L80" s="320"/>
      <c r="M80" s="323"/>
      <c r="N80" s="324"/>
      <c r="O80" s="130" t="e">
        <f t="shared" si="1"/>
        <v>#DIV/0!</v>
      </c>
    </row>
    <row r="81" spans="1:15" ht="50.1" hidden="1" customHeight="1" collapsed="1" x14ac:dyDescent="0.25">
      <c r="A81" s="133" t="s">
        <v>227</v>
      </c>
      <c r="B81" s="320"/>
      <c r="C81" s="391"/>
      <c r="D81" s="392"/>
      <c r="E81" s="316"/>
      <c r="F81" s="316"/>
      <c r="G81" s="321"/>
      <c r="H81" s="316"/>
      <c r="I81" s="322"/>
      <c r="J81" s="316"/>
      <c r="K81" s="317"/>
      <c r="L81" s="320"/>
      <c r="M81" s="323"/>
      <c r="N81" s="324"/>
      <c r="O81" s="130" t="e">
        <f t="shared" si="1"/>
        <v>#DIV/0!</v>
      </c>
    </row>
    <row r="82" spans="1:15" ht="50.1" hidden="1" customHeight="1" x14ac:dyDescent="0.25">
      <c r="A82" s="134" t="s">
        <v>228</v>
      </c>
      <c r="B82" s="320"/>
      <c r="C82" s="391"/>
      <c r="D82" s="392"/>
      <c r="E82" s="316"/>
      <c r="F82" s="316"/>
      <c r="G82" s="321"/>
      <c r="H82" s="316"/>
      <c r="I82" s="322"/>
      <c r="J82" s="316"/>
      <c r="K82" s="317"/>
      <c r="L82" s="320"/>
      <c r="M82" s="323"/>
      <c r="N82" s="324"/>
      <c r="O82" s="130" t="e">
        <f t="shared" si="1"/>
        <v>#DIV/0!</v>
      </c>
    </row>
    <row r="83" spans="1:15" ht="50.1" hidden="1" customHeight="1" x14ac:dyDescent="0.25">
      <c r="A83" s="133" t="s">
        <v>229</v>
      </c>
      <c r="B83" s="320"/>
      <c r="C83" s="391"/>
      <c r="D83" s="392"/>
      <c r="E83" s="316"/>
      <c r="F83" s="316"/>
      <c r="G83" s="321"/>
      <c r="H83" s="316"/>
      <c r="I83" s="322"/>
      <c r="J83" s="316"/>
      <c r="K83" s="317"/>
      <c r="L83" s="320"/>
      <c r="M83" s="323"/>
      <c r="N83" s="324"/>
      <c r="O83" s="130" t="e">
        <f t="shared" si="1"/>
        <v>#DIV/0!</v>
      </c>
    </row>
    <row r="84" spans="1:15" ht="50.1" hidden="1" customHeight="1" x14ac:dyDescent="0.25">
      <c r="A84" s="133" t="s">
        <v>230</v>
      </c>
      <c r="B84" s="320"/>
      <c r="C84" s="391"/>
      <c r="D84" s="392"/>
      <c r="E84" s="316"/>
      <c r="F84" s="316"/>
      <c r="G84" s="321"/>
      <c r="H84" s="316"/>
      <c r="I84" s="322"/>
      <c r="J84" s="316"/>
      <c r="K84" s="317"/>
      <c r="L84" s="320"/>
      <c r="M84" s="323"/>
      <c r="N84" s="324"/>
      <c r="O84" s="130" t="e">
        <f t="shared" si="1"/>
        <v>#DIV/0!</v>
      </c>
    </row>
    <row r="85" spans="1:15" ht="50.1" hidden="1" customHeight="1" x14ac:dyDescent="0.25">
      <c r="A85" s="134" t="s">
        <v>231</v>
      </c>
      <c r="B85" s="320"/>
      <c r="C85" s="391"/>
      <c r="D85" s="392"/>
      <c r="E85" s="316"/>
      <c r="F85" s="316"/>
      <c r="G85" s="321"/>
      <c r="H85" s="316"/>
      <c r="I85" s="322"/>
      <c r="J85" s="316"/>
      <c r="K85" s="317"/>
      <c r="L85" s="320"/>
      <c r="M85" s="323"/>
      <c r="N85" s="324"/>
      <c r="O85" s="130" t="e">
        <f t="shared" si="1"/>
        <v>#DIV/0!</v>
      </c>
    </row>
    <row r="86" spans="1:15" ht="50.1" hidden="1" customHeight="1" x14ac:dyDescent="0.25">
      <c r="A86" s="133" t="s">
        <v>232</v>
      </c>
      <c r="B86" s="320"/>
      <c r="C86" s="391"/>
      <c r="D86" s="392"/>
      <c r="E86" s="316"/>
      <c r="F86" s="316"/>
      <c r="G86" s="321"/>
      <c r="H86" s="316"/>
      <c r="I86" s="322"/>
      <c r="J86" s="316"/>
      <c r="K86" s="317"/>
      <c r="L86" s="320"/>
      <c r="M86" s="323"/>
      <c r="N86" s="324"/>
      <c r="O86" s="130" t="e">
        <f t="shared" si="1"/>
        <v>#DIV/0!</v>
      </c>
    </row>
    <row r="87" spans="1:15" ht="50.1" hidden="1" customHeight="1" x14ac:dyDescent="0.25">
      <c r="A87" s="133" t="s">
        <v>233</v>
      </c>
      <c r="B87" s="320"/>
      <c r="C87" s="391"/>
      <c r="D87" s="392"/>
      <c r="E87" s="316"/>
      <c r="F87" s="316"/>
      <c r="G87" s="321"/>
      <c r="H87" s="316"/>
      <c r="I87" s="322"/>
      <c r="J87" s="316"/>
      <c r="K87" s="317"/>
      <c r="L87" s="320"/>
      <c r="M87" s="323"/>
      <c r="N87" s="324"/>
      <c r="O87" s="130" t="e">
        <f t="shared" si="1"/>
        <v>#DIV/0!</v>
      </c>
    </row>
    <row r="88" spans="1:15" ht="50.1" hidden="1" customHeight="1" x14ac:dyDescent="0.25">
      <c r="A88" s="134" t="s">
        <v>234</v>
      </c>
      <c r="B88" s="320"/>
      <c r="C88" s="391"/>
      <c r="D88" s="392"/>
      <c r="E88" s="316"/>
      <c r="F88" s="316"/>
      <c r="G88" s="321"/>
      <c r="H88" s="316"/>
      <c r="I88" s="322"/>
      <c r="J88" s="316"/>
      <c r="K88" s="317"/>
      <c r="L88" s="320"/>
      <c r="M88" s="323"/>
      <c r="N88" s="324"/>
      <c r="O88" s="130" t="e">
        <f t="shared" si="1"/>
        <v>#DIV/0!</v>
      </c>
    </row>
    <row r="89" spans="1:15" ht="50.1" hidden="1" customHeight="1" x14ac:dyDescent="0.25">
      <c r="A89" s="133" t="s">
        <v>235</v>
      </c>
      <c r="B89" s="320"/>
      <c r="C89" s="391"/>
      <c r="D89" s="392"/>
      <c r="E89" s="316"/>
      <c r="F89" s="316"/>
      <c r="G89" s="321"/>
      <c r="H89" s="316"/>
      <c r="I89" s="322"/>
      <c r="J89" s="316"/>
      <c r="K89" s="317"/>
      <c r="L89" s="320"/>
      <c r="M89" s="323"/>
      <c r="N89" s="324"/>
      <c r="O89" s="130" t="e">
        <f t="shared" si="1"/>
        <v>#DIV/0!</v>
      </c>
    </row>
    <row r="90" spans="1:15" ht="50.1" hidden="1" customHeight="1" x14ac:dyDescent="0.25">
      <c r="A90" s="133" t="s">
        <v>236</v>
      </c>
      <c r="B90" s="320"/>
      <c r="C90" s="391"/>
      <c r="D90" s="392"/>
      <c r="E90" s="316"/>
      <c r="F90" s="316"/>
      <c r="G90" s="321"/>
      <c r="H90" s="316"/>
      <c r="I90" s="322"/>
      <c r="J90" s="316"/>
      <c r="K90" s="317"/>
      <c r="L90" s="320"/>
      <c r="M90" s="323"/>
      <c r="N90" s="324"/>
      <c r="O90" s="130" t="e">
        <f t="shared" si="1"/>
        <v>#DIV/0!</v>
      </c>
    </row>
    <row r="91" spans="1:15" ht="50.1" hidden="1" customHeight="1" x14ac:dyDescent="0.25">
      <c r="A91" s="134" t="s">
        <v>237</v>
      </c>
      <c r="B91" s="320"/>
      <c r="C91" s="391"/>
      <c r="D91" s="392"/>
      <c r="E91" s="316"/>
      <c r="F91" s="316"/>
      <c r="G91" s="321"/>
      <c r="H91" s="316"/>
      <c r="I91" s="322"/>
      <c r="J91" s="316"/>
      <c r="K91" s="317"/>
      <c r="L91" s="320"/>
      <c r="M91" s="323"/>
      <c r="N91" s="324"/>
      <c r="O91" s="130" t="e">
        <f t="shared" si="1"/>
        <v>#DIV/0!</v>
      </c>
    </row>
    <row r="92" spans="1:15" ht="50.1" hidden="1" customHeight="1" x14ac:dyDescent="0.25">
      <c r="A92" s="133" t="s">
        <v>238</v>
      </c>
      <c r="B92" s="320"/>
      <c r="C92" s="391"/>
      <c r="D92" s="392"/>
      <c r="E92" s="316"/>
      <c r="F92" s="316"/>
      <c r="G92" s="321"/>
      <c r="H92" s="316"/>
      <c r="I92" s="322"/>
      <c r="J92" s="316"/>
      <c r="K92" s="317"/>
      <c r="L92" s="320"/>
      <c r="M92" s="323"/>
      <c r="N92" s="324"/>
      <c r="O92" s="130" t="e">
        <f t="shared" si="1"/>
        <v>#DIV/0!</v>
      </c>
    </row>
    <row r="93" spans="1:15" ht="50.1" hidden="1" customHeight="1" x14ac:dyDescent="0.25">
      <c r="A93" s="133" t="s">
        <v>239</v>
      </c>
      <c r="B93" s="320"/>
      <c r="C93" s="391"/>
      <c r="D93" s="392"/>
      <c r="E93" s="316"/>
      <c r="F93" s="316"/>
      <c r="G93" s="321"/>
      <c r="H93" s="316"/>
      <c r="I93" s="322"/>
      <c r="J93" s="316"/>
      <c r="K93" s="317"/>
      <c r="L93" s="320"/>
      <c r="M93" s="323"/>
      <c r="N93" s="324"/>
      <c r="O93" s="130" t="e">
        <f t="shared" si="1"/>
        <v>#DIV/0!</v>
      </c>
    </row>
    <row r="94" spans="1:15" ht="50.1" hidden="1" customHeight="1" x14ac:dyDescent="0.25">
      <c r="A94" s="133" t="s">
        <v>240</v>
      </c>
      <c r="B94" s="320"/>
      <c r="C94" s="391"/>
      <c r="D94" s="392"/>
      <c r="E94" s="316"/>
      <c r="F94" s="316"/>
      <c r="G94" s="321"/>
      <c r="H94" s="316"/>
      <c r="I94" s="322"/>
      <c r="J94" s="316"/>
      <c r="K94" s="317"/>
      <c r="L94" s="320"/>
      <c r="M94" s="323"/>
      <c r="N94" s="324"/>
      <c r="O94" s="130" t="e">
        <f t="shared" si="1"/>
        <v>#DIV/0!</v>
      </c>
    </row>
    <row r="95" spans="1:15" ht="50.1" hidden="1" customHeight="1" x14ac:dyDescent="0.25">
      <c r="A95" s="133" t="s">
        <v>241</v>
      </c>
      <c r="B95" s="320"/>
      <c r="C95" s="391"/>
      <c r="D95" s="392"/>
      <c r="E95" s="316"/>
      <c r="F95" s="316"/>
      <c r="G95" s="321"/>
      <c r="H95" s="316"/>
      <c r="I95" s="322"/>
      <c r="J95" s="316"/>
      <c r="K95" s="317"/>
      <c r="L95" s="320"/>
      <c r="M95" s="323"/>
      <c r="N95" s="324"/>
      <c r="O95" s="130" t="e">
        <f t="shared" si="1"/>
        <v>#DIV/0!</v>
      </c>
    </row>
    <row r="96" spans="1:15" ht="50.1" hidden="1" customHeight="1" x14ac:dyDescent="0.25">
      <c r="A96" s="134" t="s">
        <v>242</v>
      </c>
      <c r="B96" s="320"/>
      <c r="C96" s="391"/>
      <c r="D96" s="392"/>
      <c r="E96" s="316"/>
      <c r="F96" s="316"/>
      <c r="G96" s="321"/>
      <c r="H96" s="316"/>
      <c r="I96" s="322"/>
      <c r="J96" s="316"/>
      <c r="K96" s="317"/>
      <c r="L96" s="320"/>
      <c r="M96" s="323"/>
      <c r="N96" s="324"/>
      <c r="O96" s="130" t="e">
        <f t="shared" si="1"/>
        <v>#DIV/0!</v>
      </c>
    </row>
    <row r="97" spans="1:15" ht="50.1" hidden="1" customHeight="1" x14ac:dyDescent="0.25">
      <c r="A97" s="133" t="s">
        <v>243</v>
      </c>
      <c r="B97" s="320"/>
      <c r="C97" s="391"/>
      <c r="D97" s="392"/>
      <c r="E97" s="316"/>
      <c r="F97" s="316"/>
      <c r="G97" s="321"/>
      <c r="H97" s="316"/>
      <c r="I97" s="322"/>
      <c r="J97" s="316"/>
      <c r="K97" s="317"/>
      <c r="L97" s="320"/>
      <c r="M97" s="323"/>
      <c r="N97" s="324"/>
      <c r="O97" s="130" t="e">
        <f t="shared" si="1"/>
        <v>#DIV/0!</v>
      </c>
    </row>
    <row r="98" spans="1:15" ht="50.1" hidden="1" customHeight="1" x14ac:dyDescent="0.25">
      <c r="A98" s="133" t="s">
        <v>244</v>
      </c>
      <c r="B98" s="320"/>
      <c r="C98" s="391"/>
      <c r="D98" s="392"/>
      <c r="E98" s="316"/>
      <c r="F98" s="316"/>
      <c r="G98" s="321"/>
      <c r="H98" s="316"/>
      <c r="I98" s="322"/>
      <c r="J98" s="316"/>
      <c r="K98" s="317"/>
      <c r="L98" s="320"/>
      <c r="M98" s="323"/>
      <c r="N98" s="324"/>
      <c r="O98" s="130" t="e">
        <f t="shared" si="1"/>
        <v>#DIV/0!</v>
      </c>
    </row>
    <row r="99" spans="1:15" ht="50.1" hidden="1" customHeight="1" x14ac:dyDescent="0.25">
      <c r="A99" s="134" t="s">
        <v>245</v>
      </c>
      <c r="B99" s="320"/>
      <c r="C99" s="391"/>
      <c r="D99" s="392"/>
      <c r="E99" s="316"/>
      <c r="F99" s="316"/>
      <c r="G99" s="321"/>
      <c r="H99" s="316"/>
      <c r="I99" s="322"/>
      <c r="J99" s="316"/>
      <c r="K99" s="317"/>
      <c r="L99" s="320"/>
      <c r="M99" s="323"/>
      <c r="N99" s="324"/>
      <c r="O99" s="130" t="e">
        <f t="shared" si="1"/>
        <v>#DIV/0!</v>
      </c>
    </row>
    <row r="100" spans="1:15" ht="50.1" hidden="1" customHeight="1" x14ac:dyDescent="0.25">
      <c r="A100" s="133" t="s">
        <v>246</v>
      </c>
      <c r="B100" s="320"/>
      <c r="C100" s="391"/>
      <c r="D100" s="392"/>
      <c r="E100" s="316"/>
      <c r="F100" s="316"/>
      <c r="G100" s="321"/>
      <c r="H100" s="316"/>
      <c r="I100" s="322"/>
      <c r="J100" s="316"/>
      <c r="K100" s="317"/>
      <c r="L100" s="320"/>
      <c r="M100" s="323"/>
      <c r="N100" s="324"/>
      <c r="O100" s="130" t="e">
        <f t="shared" si="1"/>
        <v>#DIV/0!</v>
      </c>
    </row>
    <row r="101" spans="1:15" ht="50.1" hidden="1" customHeight="1" x14ac:dyDescent="0.25">
      <c r="A101" s="133" t="s">
        <v>247</v>
      </c>
      <c r="B101" s="320"/>
      <c r="C101" s="391"/>
      <c r="D101" s="392"/>
      <c r="E101" s="316"/>
      <c r="F101" s="316"/>
      <c r="G101" s="321"/>
      <c r="H101" s="316"/>
      <c r="I101" s="322"/>
      <c r="J101" s="316"/>
      <c r="K101" s="317"/>
      <c r="L101" s="320"/>
      <c r="M101" s="323"/>
      <c r="N101" s="324"/>
      <c r="O101" s="130" t="e">
        <f t="shared" si="1"/>
        <v>#DIV/0!</v>
      </c>
    </row>
    <row r="102" spans="1:15" ht="50.1" hidden="1" customHeight="1" collapsed="1" x14ac:dyDescent="0.25">
      <c r="A102" s="134" t="s">
        <v>248</v>
      </c>
      <c r="B102" s="320"/>
      <c r="C102" s="391"/>
      <c r="D102" s="392"/>
      <c r="E102" s="316"/>
      <c r="F102" s="316"/>
      <c r="G102" s="321"/>
      <c r="H102" s="316"/>
      <c r="I102" s="322"/>
      <c r="J102" s="316"/>
      <c r="K102" s="317"/>
      <c r="L102" s="320"/>
      <c r="M102" s="323"/>
      <c r="N102" s="324"/>
      <c r="O102" s="130" t="e">
        <f t="shared" si="1"/>
        <v>#DIV/0!</v>
      </c>
    </row>
    <row r="103" spans="1:15" ht="50.1" hidden="1" customHeight="1" x14ac:dyDescent="0.25">
      <c r="A103" s="133" t="s">
        <v>249</v>
      </c>
      <c r="B103" s="320"/>
      <c r="C103" s="391"/>
      <c r="D103" s="392"/>
      <c r="E103" s="316"/>
      <c r="F103" s="316"/>
      <c r="G103" s="321"/>
      <c r="H103" s="316"/>
      <c r="I103" s="322"/>
      <c r="J103" s="316"/>
      <c r="K103" s="317"/>
      <c r="L103" s="320"/>
      <c r="M103" s="323"/>
      <c r="N103" s="324"/>
      <c r="O103" s="130" t="e">
        <f t="shared" si="1"/>
        <v>#DIV/0!</v>
      </c>
    </row>
    <row r="104" spans="1:15" ht="50.1" hidden="1" customHeight="1" x14ac:dyDescent="0.25">
      <c r="A104" s="133" t="s">
        <v>250</v>
      </c>
      <c r="B104" s="320"/>
      <c r="C104" s="391"/>
      <c r="D104" s="392"/>
      <c r="E104" s="316"/>
      <c r="F104" s="316"/>
      <c r="G104" s="321"/>
      <c r="H104" s="316"/>
      <c r="I104" s="322"/>
      <c r="J104" s="316"/>
      <c r="K104" s="317"/>
      <c r="L104" s="320"/>
      <c r="M104" s="323"/>
      <c r="N104" s="324"/>
      <c r="O104" s="130" t="e">
        <f t="shared" si="1"/>
        <v>#DIV/0!</v>
      </c>
    </row>
    <row r="105" spans="1:15" ht="50.1" hidden="1" customHeight="1" x14ac:dyDescent="0.25">
      <c r="A105" s="134" t="s">
        <v>251</v>
      </c>
      <c r="B105" s="320"/>
      <c r="C105" s="391"/>
      <c r="D105" s="392"/>
      <c r="E105" s="316"/>
      <c r="F105" s="316"/>
      <c r="G105" s="321"/>
      <c r="H105" s="316"/>
      <c r="I105" s="322"/>
      <c r="J105" s="316"/>
      <c r="K105" s="317"/>
      <c r="L105" s="320"/>
      <c r="M105" s="323"/>
      <c r="N105" s="324"/>
      <c r="O105" s="130" t="e">
        <f t="shared" si="1"/>
        <v>#DIV/0!</v>
      </c>
    </row>
    <row r="106" spans="1:15" ht="50.1" hidden="1" customHeight="1" x14ac:dyDescent="0.25">
      <c r="A106" s="133" t="s">
        <v>252</v>
      </c>
      <c r="B106" s="320"/>
      <c r="C106" s="391"/>
      <c r="D106" s="392"/>
      <c r="E106" s="316"/>
      <c r="F106" s="316"/>
      <c r="G106" s="321"/>
      <c r="H106" s="316"/>
      <c r="I106" s="322"/>
      <c r="J106" s="316"/>
      <c r="K106" s="317"/>
      <c r="L106" s="320"/>
      <c r="M106" s="323"/>
      <c r="N106" s="324"/>
      <c r="O106" s="130" t="e">
        <f t="shared" si="1"/>
        <v>#DIV/0!</v>
      </c>
    </row>
    <row r="107" spans="1:15" ht="50.1" hidden="1" customHeight="1" x14ac:dyDescent="0.25">
      <c r="A107" s="133" t="s">
        <v>253</v>
      </c>
      <c r="B107" s="320"/>
      <c r="C107" s="391"/>
      <c r="D107" s="392"/>
      <c r="E107" s="316"/>
      <c r="F107" s="316"/>
      <c r="G107" s="321"/>
      <c r="H107" s="316"/>
      <c r="I107" s="322"/>
      <c r="J107" s="316"/>
      <c r="K107" s="317"/>
      <c r="L107" s="320"/>
      <c r="M107" s="323"/>
      <c r="N107" s="324"/>
      <c r="O107" s="130" t="e">
        <f t="shared" si="1"/>
        <v>#DIV/0!</v>
      </c>
    </row>
    <row r="108" spans="1:15" ht="50.1" hidden="1" customHeight="1" x14ac:dyDescent="0.25">
      <c r="A108" s="134" t="s">
        <v>254</v>
      </c>
      <c r="B108" s="320"/>
      <c r="C108" s="391"/>
      <c r="D108" s="392"/>
      <c r="E108" s="316"/>
      <c r="F108" s="316"/>
      <c r="G108" s="321"/>
      <c r="H108" s="316"/>
      <c r="I108" s="322"/>
      <c r="J108" s="316"/>
      <c r="K108" s="317"/>
      <c r="L108" s="320"/>
      <c r="M108" s="323"/>
      <c r="N108" s="324"/>
      <c r="O108" s="130" t="e">
        <f t="shared" si="1"/>
        <v>#DIV/0!</v>
      </c>
    </row>
    <row r="109" spans="1:15" ht="50.1" hidden="1" customHeight="1" x14ac:dyDescent="0.25">
      <c r="A109" s="133" t="s">
        <v>255</v>
      </c>
      <c r="B109" s="320"/>
      <c r="C109" s="391"/>
      <c r="D109" s="392"/>
      <c r="E109" s="316"/>
      <c r="F109" s="316"/>
      <c r="G109" s="321"/>
      <c r="H109" s="316"/>
      <c r="I109" s="322"/>
      <c r="J109" s="316"/>
      <c r="K109" s="317"/>
      <c r="L109" s="320"/>
      <c r="M109" s="323"/>
      <c r="N109" s="324"/>
      <c r="O109" s="130" t="e">
        <f t="shared" si="1"/>
        <v>#DIV/0!</v>
      </c>
    </row>
    <row r="110" spans="1:15" ht="50.1" hidden="1" customHeight="1" x14ac:dyDescent="0.25">
      <c r="A110" s="133" t="s">
        <v>256</v>
      </c>
      <c r="B110" s="320"/>
      <c r="C110" s="391"/>
      <c r="D110" s="392"/>
      <c r="E110" s="316"/>
      <c r="F110" s="316"/>
      <c r="G110" s="321"/>
      <c r="H110" s="316"/>
      <c r="I110" s="322"/>
      <c r="J110" s="316"/>
      <c r="K110" s="317"/>
      <c r="L110" s="320"/>
      <c r="M110" s="323"/>
      <c r="N110" s="324"/>
      <c r="O110" s="130" t="e">
        <f t="shared" si="1"/>
        <v>#DIV/0!</v>
      </c>
    </row>
    <row r="111" spans="1:15" ht="50.1" hidden="1" customHeight="1" x14ac:dyDescent="0.25">
      <c r="A111" s="133" t="s">
        <v>257</v>
      </c>
      <c r="B111" s="320"/>
      <c r="C111" s="391"/>
      <c r="D111" s="392"/>
      <c r="E111" s="316"/>
      <c r="F111" s="316"/>
      <c r="G111" s="321"/>
      <c r="H111" s="316"/>
      <c r="I111" s="322"/>
      <c r="J111" s="316"/>
      <c r="K111" s="317"/>
      <c r="L111" s="320"/>
      <c r="M111" s="323"/>
      <c r="N111" s="324"/>
      <c r="O111" s="130" t="e">
        <f t="shared" si="1"/>
        <v>#DIV/0!</v>
      </c>
    </row>
    <row r="112" spans="1:15" ht="50.1" hidden="1" customHeight="1" x14ac:dyDescent="0.25">
      <c r="A112" s="133" t="s">
        <v>258</v>
      </c>
      <c r="B112" s="320"/>
      <c r="C112" s="391"/>
      <c r="D112" s="392"/>
      <c r="E112" s="316"/>
      <c r="F112" s="316"/>
      <c r="G112" s="321"/>
      <c r="H112" s="316"/>
      <c r="I112" s="322"/>
      <c r="J112" s="316"/>
      <c r="K112" s="317"/>
      <c r="L112" s="320"/>
      <c r="M112" s="323"/>
      <c r="N112" s="324"/>
      <c r="O112" s="130" t="e">
        <f t="shared" si="1"/>
        <v>#DIV/0!</v>
      </c>
    </row>
    <row r="113" spans="1:15" ht="50.1" hidden="1" customHeight="1" x14ac:dyDescent="0.25">
      <c r="A113" s="134" t="s">
        <v>259</v>
      </c>
      <c r="B113" s="320"/>
      <c r="C113" s="391"/>
      <c r="D113" s="392"/>
      <c r="E113" s="316"/>
      <c r="F113" s="316"/>
      <c r="G113" s="321"/>
      <c r="H113" s="316"/>
      <c r="I113" s="322"/>
      <c r="J113" s="316"/>
      <c r="K113" s="317"/>
      <c r="L113" s="320"/>
      <c r="M113" s="323"/>
      <c r="N113" s="324"/>
      <c r="O113" s="130" t="e">
        <f t="shared" si="1"/>
        <v>#DIV/0!</v>
      </c>
    </row>
    <row r="114" spans="1:15" ht="50.1" hidden="1" customHeight="1" x14ac:dyDescent="0.25">
      <c r="A114" s="133" t="s">
        <v>260</v>
      </c>
      <c r="B114" s="320"/>
      <c r="C114" s="391"/>
      <c r="D114" s="392"/>
      <c r="E114" s="316"/>
      <c r="F114" s="316"/>
      <c r="G114" s="321"/>
      <c r="H114" s="316"/>
      <c r="I114" s="322"/>
      <c r="J114" s="316"/>
      <c r="K114" s="317"/>
      <c r="L114" s="320"/>
      <c r="M114" s="323"/>
      <c r="N114" s="324"/>
      <c r="O114" s="130" t="e">
        <f t="shared" si="1"/>
        <v>#DIV/0!</v>
      </c>
    </row>
    <row r="115" spans="1:15" ht="50.1" hidden="1" customHeight="1" x14ac:dyDescent="0.25">
      <c r="A115" s="133" t="s">
        <v>261</v>
      </c>
      <c r="B115" s="320"/>
      <c r="C115" s="391"/>
      <c r="D115" s="392"/>
      <c r="E115" s="316"/>
      <c r="F115" s="316"/>
      <c r="G115" s="321"/>
      <c r="H115" s="316"/>
      <c r="I115" s="322"/>
      <c r="J115" s="316"/>
      <c r="K115" s="317"/>
      <c r="L115" s="320"/>
      <c r="M115" s="323"/>
      <c r="N115" s="324"/>
      <c r="O115" s="130" t="e">
        <f t="shared" si="1"/>
        <v>#DIV/0!</v>
      </c>
    </row>
    <row r="116" spans="1:15" ht="50.1" hidden="1" customHeight="1" x14ac:dyDescent="0.25">
      <c r="A116" s="134" t="s">
        <v>262</v>
      </c>
      <c r="B116" s="320"/>
      <c r="C116" s="391"/>
      <c r="D116" s="392"/>
      <c r="E116" s="316"/>
      <c r="F116" s="316"/>
      <c r="G116" s="321"/>
      <c r="H116" s="316"/>
      <c r="I116" s="322"/>
      <c r="J116" s="316"/>
      <c r="K116" s="317"/>
      <c r="L116" s="320"/>
      <c r="M116" s="323"/>
      <c r="N116" s="324"/>
      <c r="O116" s="130" t="e">
        <f t="shared" si="1"/>
        <v>#DIV/0!</v>
      </c>
    </row>
    <row r="117" spans="1:15" ht="50.1" hidden="1" customHeight="1" x14ac:dyDescent="0.25">
      <c r="A117" s="133" t="s">
        <v>263</v>
      </c>
      <c r="B117" s="320"/>
      <c r="C117" s="391"/>
      <c r="D117" s="392"/>
      <c r="E117" s="316"/>
      <c r="F117" s="316"/>
      <c r="G117" s="321"/>
      <c r="H117" s="316"/>
      <c r="I117" s="322"/>
      <c r="J117" s="316"/>
      <c r="K117" s="317"/>
      <c r="L117" s="320"/>
      <c r="M117" s="323"/>
      <c r="N117" s="324"/>
      <c r="O117" s="130" t="e">
        <f t="shared" si="1"/>
        <v>#DIV/0!</v>
      </c>
    </row>
    <row r="118" spans="1:15" ht="50.1" hidden="1" customHeight="1" x14ac:dyDescent="0.25">
      <c r="A118" s="133" t="s">
        <v>264</v>
      </c>
      <c r="B118" s="320"/>
      <c r="C118" s="391"/>
      <c r="D118" s="392"/>
      <c r="E118" s="316"/>
      <c r="F118" s="316"/>
      <c r="G118" s="321"/>
      <c r="H118" s="316"/>
      <c r="I118" s="322"/>
      <c r="J118" s="316"/>
      <c r="K118" s="317"/>
      <c r="L118" s="320"/>
      <c r="M118" s="323"/>
      <c r="N118" s="324"/>
      <c r="O118" s="130" t="e">
        <f t="shared" si="1"/>
        <v>#DIV/0!</v>
      </c>
    </row>
    <row r="119" spans="1:15" ht="50.1" hidden="1" customHeight="1" x14ac:dyDescent="0.25">
      <c r="A119" s="134" t="s">
        <v>265</v>
      </c>
      <c r="B119" s="320"/>
      <c r="C119" s="391"/>
      <c r="D119" s="392"/>
      <c r="E119" s="316"/>
      <c r="F119" s="316"/>
      <c r="G119" s="321"/>
      <c r="H119" s="316"/>
      <c r="I119" s="322"/>
      <c r="J119" s="316"/>
      <c r="K119" s="317"/>
      <c r="L119" s="320"/>
      <c r="M119" s="323"/>
      <c r="N119" s="324"/>
      <c r="O119" s="130" t="e">
        <f t="shared" si="1"/>
        <v>#DIV/0!</v>
      </c>
    </row>
    <row r="120" spans="1:15" ht="50.1" hidden="1" customHeight="1" x14ac:dyDescent="0.25">
      <c r="A120" s="133" t="s">
        <v>266</v>
      </c>
      <c r="B120" s="320"/>
      <c r="C120" s="391"/>
      <c r="D120" s="392"/>
      <c r="E120" s="316"/>
      <c r="F120" s="316"/>
      <c r="G120" s="321"/>
      <c r="H120" s="316"/>
      <c r="I120" s="322"/>
      <c r="J120" s="316"/>
      <c r="K120" s="317"/>
      <c r="L120" s="320"/>
      <c r="M120" s="323"/>
      <c r="N120" s="324"/>
      <c r="O120" s="130" t="e">
        <f t="shared" si="1"/>
        <v>#DIV/0!</v>
      </c>
    </row>
    <row r="121" spans="1:15" ht="50.1" hidden="1" customHeight="1" x14ac:dyDescent="0.25">
      <c r="A121" s="133" t="s">
        <v>267</v>
      </c>
      <c r="B121" s="320"/>
      <c r="C121" s="391"/>
      <c r="D121" s="392"/>
      <c r="E121" s="316"/>
      <c r="F121" s="316"/>
      <c r="G121" s="321"/>
      <c r="H121" s="316"/>
      <c r="I121" s="322"/>
      <c r="J121" s="316"/>
      <c r="K121" s="317"/>
      <c r="L121" s="320"/>
      <c r="M121" s="323"/>
      <c r="N121" s="324"/>
      <c r="O121" s="130" t="e">
        <f t="shared" si="1"/>
        <v>#DIV/0!</v>
      </c>
    </row>
    <row r="122" spans="1:15" ht="50.1" hidden="1" customHeight="1" x14ac:dyDescent="0.25">
      <c r="A122" s="134" t="s">
        <v>268</v>
      </c>
      <c r="B122" s="320"/>
      <c r="C122" s="391"/>
      <c r="D122" s="392"/>
      <c r="E122" s="316"/>
      <c r="F122" s="316"/>
      <c r="G122" s="321"/>
      <c r="H122" s="316"/>
      <c r="I122" s="322"/>
      <c r="J122" s="316"/>
      <c r="K122" s="317"/>
      <c r="L122" s="320"/>
      <c r="M122" s="323"/>
      <c r="N122" s="324"/>
      <c r="O122" s="130" t="e">
        <f t="shared" si="1"/>
        <v>#DIV/0!</v>
      </c>
    </row>
    <row r="123" spans="1:15" ht="50.1" hidden="1" customHeight="1" collapsed="1" x14ac:dyDescent="0.25">
      <c r="A123" s="133" t="s">
        <v>269</v>
      </c>
      <c r="B123" s="320"/>
      <c r="C123" s="391"/>
      <c r="D123" s="392"/>
      <c r="E123" s="316"/>
      <c r="F123" s="316"/>
      <c r="G123" s="321"/>
      <c r="H123" s="316"/>
      <c r="I123" s="322"/>
      <c r="J123" s="316"/>
      <c r="K123" s="317"/>
      <c r="L123" s="320"/>
      <c r="M123" s="323"/>
      <c r="N123" s="324"/>
      <c r="O123" s="130" t="e">
        <f t="shared" si="1"/>
        <v>#DIV/0!</v>
      </c>
    </row>
    <row r="124" spans="1:15" ht="50.1" hidden="1" customHeight="1" x14ac:dyDescent="0.25">
      <c r="A124" s="133" t="s">
        <v>270</v>
      </c>
      <c r="B124" s="320"/>
      <c r="C124" s="391"/>
      <c r="D124" s="392"/>
      <c r="E124" s="316"/>
      <c r="F124" s="316"/>
      <c r="G124" s="321"/>
      <c r="H124" s="316"/>
      <c r="I124" s="322"/>
      <c r="J124" s="316"/>
      <c r="K124" s="317"/>
      <c r="L124" s="320"/>
      <c r="M124" s="323"/>
      <c r="N124" s="324"/>
      <c r="O124" s="130" t="e">
        <f t="shared" si="1"/>
        <v>#DIV/0!</v>
      </c>
    </row>
    <row r="125" spans="1:15" ht="50.1" hidden="1" customHeight="1" x14ac:dyDescent="0.25">
      <c r="A125" s="134" t="s">
        <v>271</v>
      </c>
      <c r="B125" s="320"/>
      <c r="C125" s="391"/>
      <c r="D125" s="392"/>
      <c r="E125" s="316"/>
      <c r="F125" s="316"/>
      <c r="G125" s="321"/>
      <c r="H125" s="316"/>
      <c r="I125" s="322"/>
      <c r="J125" s="316"/>
      <c r="K125" s="317"/>
      <c r="L125" s="320"/>
      <c r="M125" s="323"/>
      <c r="N125" s="324"/>
      <c r="O125" s="130" t="e">
        <f t="shared" si="1"/>
        <v>#DIV/0!</v>
      </c>
    </row>
    <row r="126" spans="1:15" ht="50.1" hidden="1" customHeight="1" x14ac:dyDescent="0.25">
      <c r="A126" s="133" t="s">
        <v>272</v>
      </c>
      <c r="B126" s="320"/>
      <c r="C126" s="391"/>
      <c r="D126" s="392"/>
      <c r="E126" s="316"/>
      <c r="F126" s="316"/>
      <c r="G126" s="321"/>
      <c r="H126" s="316"/>
      <c r="I126" s="322"/>
      <c r="J126" s="316"/>
      <c r="K126" s="317"/>
      <c r="L126" s="320"/>
      <c r="M126" s="323"/>
      <c r="N126" s="324"/>
      <c r="O126" s="130" t="e">
        <f t="shared" si="1"/>
        <v>#DIV/0!</v>
      </c>
    </row>
    <row r="127" spans="1:15" ht="50.1" hidden="1" customHeight="1" x14ac:dyDescent="0.25">
      <c r="A127" s="133" t="s">
        <v>273</v>
      </c>
      <c r="B127" s="320"/>
      <c r="C127" s="391"/>
      <c r="D127" s="392"/>
      <c r="E127" s="316"/>
      <c r="F127" s="316"/>
      <c r="G127" s="321"/>
      <c r="H127" s="316"/>
      <c r="I127" s="322"/>
      <c r="J127" s="316"/>
      <c r="K127" s="317"/>
      <c r="L127" s="320"/>
      <c r="M127" s="323"/>
      <c r="N127" s="324"/>
      <c r="O127" s="130" t="e">
        <f t="shared" si="1"/>
        <v>#DIV/0!</v>
      </c>
    </row>
    <row r="128" spans="1:15" ht="50.1" hidden="1" customHeight="1" x14ac:dyDescent="0.25">
      <c r="A128" s="133" t="s">
        <v>274</v>
      </c>
      <c r="B128" s="320"/>
      <c r="C128" s="391"/>
      <c r="D128" s="392"/>
      <c r="E128" s="316"/>
      <c r="F128" s="316"/>
      <c r="G128" s="321"/>
      <c r="H128" s="316"/>
      <c r="I128" s="322"/>
      <c r="J128" s="316"/>
      <c r="K128" s="317"/>
      <c r="L128" s="320"/>
      <c r="M128" s="323"/>
      <c r="N128" s="324"/>
      <c r="O128" s="130" t="e">
        <f t="shared" si="1"/>
        <v>#DIV/0!</v>
      </c>
    </row>
    <row r="129" spans="1:15" ht="50.1" hidden="1" customHeight="1" x14ac:dyDescent="0.25">
      <c r="A129" s="133" t="s">
        <v>275</v>
      </c>
      <c r="B129" s="320"/>
      <c r="C129" s="391"/>
      <c r="D129" s="392"/>
      <c r="E129" s="316"/>
      <c r="F129" s="316"/>
      <c r="G129" s="321"/>
      <c r="H129" s="316"/>
      <c r="I129" s="322"/>
      <c r="J129" s="316"/>
      <c r="K129" s="317"/>
      <c r="L129" s="320"/>
      <c r="M129" s="323"/>
      <c r="N129" s="324"/>
      <c r="O129" s="130" t="e">
        <f t="shared" si="1"/>
        <v>#DIV/0!</v>
      </c>
    </row>
    <row r="130" spans="1:15" ht="50.1" hidden="1" customHeight="1" x14ac:dyDescent="0.25">
      <c r="A130" s="134" t="s">
        <v>276</v>
      </c>
      <c r="B130" s="320"/>
      <c r="C130" s="391"/>
      <c r="D130" s="392"/>
      <c r="E130" s="316"/>
      <c r="F130" s="316"/>
      <c r="G130" s="321"/>
      <c r="H130" s="316"/>
      <c r="I130" s="322"/>
      <c r="J130" s="316"/>
      <c r="K130" s="317"/>
      <c r="L130" s="320"/>
      <c r="M130" s="323"/>
      <c r="N130" s="324"/>
      <c r="O130" s="130" t="e">
        <f t="shared" si="1"/>
        <v>#DIV/0!</v>
      </c>
    </row>
    <row r="131" spans="1:15" ht="50.1" hidden="1" customHeight="1" x14ac:dyDescent="0.25">
      <c r="A131" s="133" t="s">
        <v>277</v>
      </c>
      <c r="B131" s="320"/>
      <c r="C131" s="391"/>
      <c r="D131" s="392"/>
      <c r="E131" s="316"/>
      <c r="F131" s="316"/>
      <c r="G131" s="321"/>
      <c r="H131" s="316"/>
      <c r="I131" s="322"/>
      <c r="J131" s="316"/>
      <c r="K131" s="317"/>
      <c r="L131" s="320"/>
      <c r="M131" s="323"/>
      <c r="N131" s="324"/>
      <c r="O131" s="130" t="e">
        <f t="shared" si="1"/>
        <v>#DIV/0!</v>
      </c>
    </row>
    <row r="132" spans="1:15" ht="50.1" hidden="1" customHeight="1" x14ac:dyDescent="0.25">
      <c r="A132" s="133" t="s">
        <v>278</v>
      </c>
      <c r="B132" s="320"/>
      <c r="C132" s="391"/>
      <c r="D132" s="392"/>
      <c r="E132" s="316"/>
      <c r="F132" s="316"/>
      <c r="G132" s="321"/>
      <c r="H132" s="316"/>
      <c r="I132" s="322"/>
      <c r="J132" s="316"/>
      <c r="K132" s="317"/>
      <c r="L132" s="320"/>
      <c r="M132" s="323"/>
      <c r="N132" s="324"/>
      <c r="O132" s="130" t="e">
        <f t="shared" si="1"/>
        <v>#DIV/0!</v>
      </c>
    </row>
    <row r="133" spans="1:15" ht="50.1" hidden="1" customHeight="1" x14ac:dyDescent="0.25">
      <c r="A133" s="134" t="s">
        <v>279</v>
      </c>
      <c r="B133" s="320"/>
      <c r="C133" s="391"/>
      <c r="D133" s="392"/>
      <c r="E133" s="316"/>
      <c r="F133" s="316"/>
      <c r="G133" s="321"/>
      <c r="H133" s="316"/>
      <c r="I133" s="322"/>
      <c r="J133" s="316"/>
      <c r="K133" s="317"/>
      <c r="L133" s="320"/>
      <c r="M133" s="323"/>
      <c r="N133" s="324"/>
      <c r="O133" s="130" t="e">
        <f t="shared" si="1"/>
        <v>#DIV/0!</v>
      </c>
    </row>
    <row r="134" spans="1:15" ht="50.1" hidden="1" customHeight="1" x14ac:dyDescent="0.25">
      <c r="A134" s="133" t="s">
        <v>280</v>
      </c>
      <c r="B134" s="320"/>
      <c r="C134" s="391"/>
      <c r="D134" s="392"/>
      <c r="E134" s="316"/>
      <c r="F134" s="316"/>
      <c r="G134" s="321"/>
      <c r="H134" s="316"/>
      <c r="I134" s="322"/>
      <c r="J134" s="316"/>
      <c r="K134" s="317"/>
      <c r="L134" s="320"/>
      <c r="M134" s="323"/>
      <c r="N134" s="324"/>
      <c r="O134" s="130" t="e">
        <f t="shared" si="1"/>
        <v>#DIV/0!</v>
      </c>
    </row>
    <row r="135" spans="1:15" ht="50.1" hidden="1" customHeight="1" x14ac:dyDescent="0.25">
      <c r="A135" s="133" t="s">
        <v>281</v>
      </c>
      <c r="B135" s="320"/>
      <c r="C135" s="391"/>
      <c r="D135" s="392"/>
      <c r="E135" s="316"/>
      <c r="F135" s="316"/>
      <c r="G135" s="321"/>
      <c r="H135" s="316"/>
      <c r="I135" s="322"/>
      <c r="J135" s="316"/>
      <c r="K135" s="317"/>
      <c r="L135" s="320"/>
      <c r="M135" s="323"/>
      <c r="N135" s="324"/>
      <c r="O135" s="130" t="e">
        <f t="shared" si="1"/>
        <v>#DIV/0!</v>
      </c>
    </row>
    <row r="136" spans="1:15" ht="50.1" hidden="1" customHeight="1" x14ac:dyDescent="0.25">
      <c r="A136" s="134" t="s">
        <v>282</v>
      </c>
      <c r="B136" s="320"/>
      <c r="C136" s="391"/>
      <c r="D136" s="392"/>
      <c r="E136" s="316"/>
      <c r="F136" s="316"/>
      <c r="G136" s="321"/>
      <c r="H136" s="316"/>
      <c r="I136" s="322"/>
      <c r="J136" s="316"/>
      <c r="K136" s="317"/>
      <c r="L136" s="320"/>
      <c r="M136" s="323"/>
      <c r="N136" s="324"/>
      <c r="O136" s="130" t="e">
        <f t="shared" si="1"/>
        <v>#DIV/0!</v>
      </c>
    </row>
    <row r="137" spans="1:15" ht="50.1" hidden="1" customHeight="1" x14ac:dyDescent="0.25">
      <c r="A137" s="133" t="s">
        <v>283</v>
      </c>
      <c r="B137" s="320"/>
      <c r="C137" s="391"/>
      <c r="D137" s="392"/>
      <c r="E137" s="316"/>
      <c r="F137" s="316"/>
      <c r="G137" s="321"/>
      <c r="H137" s="316"/>
      <c r="I137" s="322"/>
      <c r="J137" s="316"/>
      <c r="K137" s="317"/>
      <c r="L137" s="320"/>
      <c r="M137" s="323"/>
      <c r="N137" s="324"/>
      <c r="O137" s="130" t="e">
        <f t="shared" si="1"/>
        <v>#DIV/0!</v>
      </c>
    </row>
    <row r="138" spans="1:15" ht="50.1" hidden="1" customHeight="1" x14ac:dyDescent="0.25">
      <c r="A138" s="133" t="s">
        <v>284</v>
      </c>
      <c r="B138" s="320"/>
      <c r="C138" s="391"/>
      <c r="D138" s="392"/>
      <c r="E138" s="316"/>
      <c r="F138" s="316"/>
      <c r="G138" s="321"/>
      <c r="H138" s="316"/>
      <c r="I138" s="322"/>
      <c r="J138" s="316"/>
      <c r="K138" s="317"/>
      <c r="L138" s="320"/>
      <c r="M138" s="323"/>
      <c r="N138" s="324"/>
      <c r="O138" s="130" t="e">
        <f t="shared" ref="O138:O201" si="2">IF(N138&lt;0,0,1-(N138/M138))</f>
        <v>#DIV/0!</v>
      </c>
    </row>
    <row r="139" spans="1:15" ht="50.1" hidden="1" customHeight="1" x14ac:dyDescent="0.25">
      <c r="A139" s="134" t="s">
        <v>285</v>
      </c>
      <c r="B139" s="320"/>
      <c r="C139" s="391"/>
      <c r="D139" s="392"/>
      <c r="E139" s="316"/>
      <c r="F139" s="316"/>
      <c r="G139" s="321"/>
      <c r="H139" s="316"/>
      <c r="I139" s="322"/>
      <c r="J139" s="316"/>
      <c r="K139" s="317"/>
      <c r="L139" s="320"/>
      <c r="M139" s="323"/>
      <c r="N139" s="324"/>
      <c r="O139" s="130" t="e">
        <f t="shared" si="2"/>
        <v>#DIV/0!</v>
      </c>
    </row>
    <row r="140" spans="1:15" ht="50.1" hidden="1" customHeight="1" x14ac:dyDescent="0.25">
      <c r="A140" s="133" t="s">
        <v>286</v>
      </c>
      <c r="B140" s="320"/>
      <c r="C140" s="391"/>
      <c r="D140" s="392"/>
      <c r="E140" s="316"/>
      <c r="F140" s="316"/>
      <c r="G140" s="321"/>
      <c r="H140" s="316"/>
      <c r="I140" s="322"/>
      <c r="J140" s="316"/>
      <c r="K140" s="317"/>
      <c r="L140" s="320"/>
      <c r="M140" s="323"/>
      <c r="N140" s="324"/>
      <c r="O140" s="130" t="e">
        <f t="shared" si="2"/>
        <v>#DIV/0!</v>
      </c>
    </row>
    <row r="141" spans="1:15" ht="50.1" hidden="1" customHeight="1" x14ac:dyDescent="0.25">
      <c r="A141" s="133" t="s">
        <v>287</v>
      </c>
      <c r="B141" s="320"/>
      <c r="C141" s="391"/>
      <c r="D141" s="392"/>
      <c r="E141" s="316"/>
      <c r="F141" s="316"/>
      <c r="G141" s="321"/>
      <c r="H141" s="316"/>
      <c r="I141" s="322"/>
      <c r="J141" s="316"/>
      <c r="K141" s="317"/>
      <c r="L141" s="320"/>
      <c r="M141" s="323"/>
      <c r="N141" s="324"/>
      <c r="O141" s="130" t="e">
        <f t="shared" si="2"/>
        <v>#DIV/0!</v>
      </c>
    </row>
    <row r="142" spans="1:15" ht="50.1" hidden="1" customHeight="1" x14ac:dyDescent="0.25">
      <c r="A142" s="134" t="s">
        <v>288</v>
      </c>
      <c r="B142" s="320"/>
      <c r="C142" s="391"/>
      <c r="D142" s="392"/>
      <c r="E142" s="316"/>
      <c r="F142" s="316"/>
      <c r="G142" s="321"/>
      <c r="H142" s="316"/>
      <c r="I142" s="322"/>
      <c r="J142" s="316"/>
      <c r="K142" s="317"/>
      <c r="L142" s="320"/>
      <c r="M142" s="323"/>
      <c r="N142" s="324"/>
      <c r="O142" s="130" t="e">
        <f t="shared" si="2"/>
        <v>#DIV/0!</v>
      </c>
    </row>
    <row r="143" spans="1:15" ht="50.1" hidden="1" customHeight="1" x14ac:dyDescent="0.25">
      <c r="A143" s="133" t="s">
        <v>289</v>
      </c>
      <c r="B143" s="320"/>
      <c r="C143" s="391"/>
      <c r="D143" s="392"/>
      <c r="E143" s="316"/>
      <c r="F143" s="316"/>
      <c r="G143" s="321"/>
      <c r="H143" s="316"/>
      <c r="I143" s="322"/>
      <c r="J143" s="316"/>
      <c r="K143" s="317"/>
      <c r="L143" s="320"/>
      <c r="M143" s="323"/>
      <c r="N143" s="324"/>
      <c r="O143" s="130" t="e">
        <f t="shared" si="2"/>
        <v>#DIV/0!</v>
      </c>
    </row>
    <row r="144" spans="1:15" ht="50.1" hidden="1" customHeight="1" collapsed="1" x14ac:dyDescent="0.25">
      <c r="A144" s="133" t="s">
        <v>290</v>
      </c>
      <c r="B144" s="320"/>
      <c r="C144" s="391"/>
      <c r="D144" s="392"/>
      <c r="E144" s="316"/>
      <c r="F144" s="316"/>
      <c r="G144" s="321"/>
      <c r="H144" s="316"/>
      <c r="I144" s="322"/>
      <c r="J144" s="316"/>
      <c r="K144" s="317"/>
      <c r="L144" s="320"/>
      <c r="M144" s="323"/>
      <c r="N144" s="324"/>
      <c r="O144" s="130" t="e">
        <f t="shared" si="2"/>
        <v>#DIV/0!</v>
      </c>
    </row>
    <row r="145" spans="1:15" ht="50.1" hidden="1" customHeight="1" x14ac:dyDescent="0.25">
      <c r="A145" s="133" t="s">
        <v>291</v>
      </c>
      <c r="B145" s="320"/>
      <c r="C145" s="391"/>
      <c r="D145" s="392"/>
      <c r="E145" s="316"/>
      <c r="F145" s="316"/>
      <c r="G145" s="321"/>
      <c r="H145" s="316"/>
      <c r="I145" s="322"/>
      <c r="J145" s="316"/>
      <c r="K145" s="317"/>
      <c r="L145" s="320"/>
      <c r="M145" s="323"/>
      <c r="N145" s="324"/>
      <c r="O145" s="130" t="e">
        <f t="shared" si="2"/>
        <v>#DIV/0!</v>
      </c>
    </row>
    <row r="146" spans="1:15" ht="50.1" hidden="1" customHeight="1" x14ac:dyDescent="0.25">
      <c r="A146" s="133" t="s">
        <v>292</v>
      </c>
      <c r="B146" s="320"/>
      <c r="C146" s="391"/>
      <c r="D146" s="392"/>
      <c r="E146" s="316"/>
      <c r="F146" s="316"/>
      <c r="G146" s="321"/>
      <c r="H146" s="316"/>
      <c r="I146" s="322"/>
      <c r="J146" s="316"/>
      <c r="K146" s="317"/>
      <c r="L146" s="320"/>
      <c r="M146" s="323"/>
      <c r="N146" s="324"/>
      <c r="O146" s="130" t="e">
        <f t="shared" si="2"/>
        <v>#DIV/0!</v>
      </c>
    </row>
    <row r="147" spans="1:15" ht="50.1" hidden="1" customHeight="1" x14ac:dyDescent="0.25">
      <c r="A147" s="134" t="s">
        <v>293</v>
      </c>
      <c r="B147" s="320"/>
      <c r="C147" s="391"/>
      <c r="D147" s="392"/>
      <c r="E147" s="316"/>
      <c r="F147" s="316"/>
      <c r="G147" s="321"/>
      <c r="H147" s="316"/>
      <c r="I147" s="322"/>
      <c r="J147" s="316"/>
      <c r="K147" s="317"/>
      <c r="L147" s="320"/>
      <c r="M147" s="323"/>
      <c r="N147" s="324"/>
      <c r="O147" s="130" t="e">
        <f t="shared" si="2"/>
        <v>#DIV/0!</v>
      </c>
    </row>
    <row r="148" spans="1:15" ht="50.1" hidden="1" customHeight="1" x14ac:dyDescent="0.25">
      <c r="A148" s="133" t="s">
        <v>294</v>
      </c>
      <c r="B148" s="320"/>
      <c r="C148" s="391"/>
      <c r="D148" s="392"/>
      <c r="E148" s="316"/>
      <c r="F148" s="316"/>
      <c r="G148" s="321"/>
      <c r="H148" s="316"/>
      <c r="I148" s="322"/>
      <c r="J148" s="316"/>
      <c r="K148" s="317"/>
      <c r="L148" s="320"/>
      <c r="M148" s="323"/>
      <c r="N148" s="324"/>
      <c r="O148" s="130" t="e">
        <f t="shared" si="2"/>
        <v>#DIV/0!</v>
      </c>
    </row>
    <row r="149" spans="1:15" ht="50.1" hidden="1" customHeight="1" x14ac:dyDescent="0.25">
      <c r="A149" s="133" t="s">
        <v>295</v>
      </c>
      <c r="B149" s="320"/>
      <c r="C149" s="391"/>
      <c r="D149" s="392"/>
      <c r="E149" s="316"/>
      <c r="F149" s="316"/>
      <c r="G149" s="321"/>
      <c r="H149" s="316"/>
      <c r="I149" s="322"/>
      <c r="J149" s="316"/>
      <c r="K149" s="317"/>
      <c r="L149" s="320"/>
      <c r="M149" s="323"/>
      <c r="N149" s="324"/>
      <c r="O149" s="130" t="e">
        <f t="shared" si="2"/>
        <v>#DIV/0!</v>
      </c>
    </row>
    <row r="150" spans="1:15" ht="50.1" hidden="1" customHeight="1" x14ac:dyDescent="0.25">
      <c r="A150" s="134" t="s">
        <v>296</v>
      </c>
      <c r="B150" s="320"/>
      <c r="C150" s="391"/>
      <c r="D150" s="392"/>
      <c r="E150" s="316"/>
      <c r="F150" s="316"/>
      <c r="G150" s="321"/>
      <c r="H150" s="316"/>
      <c r="I150" s="322"/>
      <c r="J150" s="316"/>
      <c r="K150" s="317"/>
      <c r="L150" s="320"/>
      <c r="M150" s="323"/>
      <c r="N150" s="324"/>
      <c r="O150" s="130" t="e">
        <f t="shared" si="2"/>
        <v>#DIV/0!</v>
      </c>
    </row>
    <row r="151" spans="1:15" ht="50.1" hidden="1" customHeight="1" x14ac:dyDescent="0.25">
      <c r="A151" s="133" t="s">
        <v>297</v>
      </c>
      <c r="B151" s="320"/>
      <c r="C151" s="391"/>
      <c r="D151" s="392"/>
      <c r="E151" s="316"/>
      <c r="F151" s="316"/>
      <c r="G151" s="321"/>
      <c r="H151" s="316"/>
      <c r="I151" s="322"/>
      <c r="J151" s="316"/>
      <c r="K151" s="317"/>
      <c r="L151" s="320"/>
      <c r="M151" s="323"/>
      <c r="N151" s="324"/>
      <c r="O151" s="130" t="e">
        <f t="shared" si="2"/>
        <v>#DIV/0!</v>
      </c>
    </row>
    <row r="152" spans="1:15" ht="50.1" hidden="1" customHeight="1" x14ac:dyDescent="0.25">
      <c r="A152" s="133" t="s">
        <v>298</v>
      </c>
      <c r="B152" s="320"/>
      <c r="C152" s="391"/>
      <c r="D152" s="392"/>
      <c r="E152" s="316"/>
      <c r="F152" s="316"/>
      <c r="G152" s="321"/>
      <c r="H152" s="316"/>
      <c r="I152" s="322"/>
      <c r="J152" s="316"/>
      <c r="K152" s="317"/>
      <c r="L152" s="320"/>
      <c r="M152" s="323"/>
      <c r="N152" s="324"/>
      <c r="O152" s="130" t="e">
        <f t="shared" si="2"/>
        <v>#DIV/0!</v>
      </c>
    </row>
    <row r="153" spans="1:15" ht="50.1" hidden="1" customHeight="1" x14ac:dyDescent="0.25">
      <c r="A153" s="134" t="s">
        <v>299</v>
      </c>
      <c r="B153" s="320"/>
      <c r="C153" s="391"/>
      <c r="D153" s="392"/>
      <c r="E153" s="316"/>
      <c r="F153" s="316"/>
      <c r="G153" s="321"/>
      <c r="H153" s="316"/>
      <c r="I153" s="322"/>
      <c r="J153" s="316"/>
      <c r="K153" s="317"/>
      <c r="L153" s="320"/>
      <c r="M153" s="323"/>
      <c r="N153" s="324"/>
      <c r="O153" s="130" t="e">
        <f t="shared" si="2"/>
        <v>#DIV/0!</v>
      </c>
    </row>
    <row r="154" spans="1:15" ht="50.1" hidden="1" customHeight="1" x14ac:dyDescent="0.25">
      <c r="A154" s="133" t="s">
        <v>300</v>
      </c>
      <c r="B154" s="320"/>
      <c r="C154" s="391"/>
      <c r="D154" s="392"/>
      <c r="E154" s="316"/>
      <c r="F154" s="316"/>
      <c r="G154" s="321"/>
      <c r="H154" s="316"/>
      <c r="I154" s="322"/>
      <c r="J154" s="316"/>
      <c r="K154" s="317"/>
      <c r="L154" s="320"/>
      <c r="M154" s="323"/>
      <c r="N154" s="324"/>
      <c r="O154" s="130" t="e">
        <f t="shared" si="2"/>
        <v>#DIV/0!</v>
      </c>
    </row>
    <row r="155" spans="1:15" ht="50.1" hidden="1" customHeight="1" x14ac:dyDescent="0.25">
      <c r="A155" s="133" t="s">
        <v>301</v>
      </c>
      <c r="B155" s="320"/>
      <c r="C155" s="391"/>
      <c r="D155" s="392"/>
      <c r="E155" s="316"/>
      <c r="F155" s="316"/>
      <c r="G155" s="321"/>
      <c r="H155" s="316"/>
      <c r="I155" s="322"/>
      <c r="J155" s="316"/>
      <c r="K155" s="317"/>
      <c r="L155" s="320"/>
      <c r="M155" s="323"/>
      <c r="N155" s="324"/>
      <c r="O155" s="130" t="e">
        <f t="shared" si="2"/>
        <v>#DIV/0!</v>
      </c>
    </row>
    <row r="156" spans="1:15" ht="50.1" hidden="1" customHeight="1" x14ac:dyDescent="0.25">
      <c r="A156" s="134" t="s">
        <v>302</v>
      </c>
      <c r="B156" s="320"/>
      <c r="C156" s="391"/>
      <c r="D156" s="392"/>
      <c r="E156" s="316"/>
      <c r="F156" s="316"/>
      <c r="G156" s="321"/>
      <c r="H156" s="316"/>
      <c r="I156" s="322"/>
      <c r="J156" s="316"/>
      <c r="K156" s="317"/>
      <c r="L156" s="320"/>
      <c r="M156" s="323"/>
      <c r="N156" s="324"/>
      <c r="O156" s="130" t="e">
        <f t="shared" si="2"/>
        <v>#DIV/0!</v>
      </c>
    </row>
    <row r="157" spans="1:15" ht="50.1" hidden="1" customHeight="1" x14ac:dyDescent="0.25">
      <c r="A157" s="133" t="s">
        <v>303</v>
      </c>
      <c r="B157" s="320"/>
      <c r="C157" s="391"/>
      <c r="D157" s="392"/>
      <c r="E157" s="316"/>
      <c r="F157" s="316"/>
      <c r="G157" s="321"/>
      <c r="H157" s="316"/>
      <c r="I157" s="322"/>
      <c r="J157" s="316"/>
      <c r="K157" s="317"/>
      <c r="L157" s="320"/>
      <c r="M157" s="323"/>
      <c r="N157" s="324"/>
      <c r="O157" s="130" t="e">
        <f t="shared" si="2"/>
        <v>#DIV/0!</v>
      </c>
    </row>
    <row r="158" spans="1:15" ht="50.1" hidden="1" customHeight="1" x14ac:dyDescent="0.25">
      <c r="A158" s="133" t="s">
        <v>304</v>
      </c>
      <c r="B158" s="320"/>
      <c r="C158" s="391"/>
      <c r="D158" s="392"/>
      <c r="E158" s="316"/>
      <c r="F158" s="316"/>
      <c r="G158" s="321"/>
      <c r="H158" s="316"/>
      <c r="I158" s="322"/>
      <c r="J158" s="316"/>
      <c r="K158" s="317"/>
      <c r="L158" s="320"/>
      <c r="M158" s="323"/>
      <c r="N158" s="324"/>
      <c r="O158" s="130" t="e">
        <f t="shared" si="2"/>
        <v>#DIV/0!</v>
      </c>
    </row>
    <row r="159" spans="1:15" ht="50.1" hidden="1" customHeight="1" x14ac:dyDescent="0.25">
      <c r="A159" s="134" t="s">
        <v>305</v>
      </c>
      <c r="B159" s="320"/>
      <c r="C159" s="391"/>
      <c r="D159" s="392"/>
      <c r="E159" s="316"/>
      <c r="F159" s="316"/>
      <c r="G159" s="321"/>
      <c r="H159" s="316"/>
      <c r="I159" s="322"/>
      <c r="J159" s="316"/>
      <c r="K159" s="317"/>
      <c r="L159" s="320"/>
      <c r="M159" s="323"/>
      <c r="N159" s="324"/>
      <c r="O159" s="130" t="e">
        <f t="shared" si="2"/>
        <v>#DIV/0!</v>
      </c>
    </row>
    <row r="160" spans="1:15" ht="50.1" hidden="1" customHeight="1" x14ac:dyDescent="0.25">
      <c r="A160" s="133" t="s">
        <v>306</v>
      </c>
      <c r="B160" s="320"/>
      <c r="C160" s="391"/>
      <c r="D160" s="392"/>
      <c r="E160" s="316"/>
      <c r="F160" s="316"/>
      <c r="G160" s="321"/>
      <c r="H160" s="316"/>
      <c r="I160" s="322"/>
      <c r="J160" s="316"/>
      <c r="K160" s="317"/>
      <c r="L160" s="320"/>
      <c r="M160" s="323"/>
      <c r="N160" s="324"/>
      <c r="O160" s="130" t="e">
        <f t="shared" si="2"/>
        <v>#DIV/0!</v>
      </c>
    </row>
    <row r="161" spans="1:15" ht="50.1" hidden="1" customHeight="1" x14ac:dyDescent="0.25">
      <c r="A161" s="133" t="s">
        <v>307</v>
      </c>
      <c r="B161" s="320"/>
      <c r="C161" s="391"/>
      <c r="D161" s="392"/>
      <c r="E161" s="316"/>
      <c r="F161" s="316"/>
      <c r="G161" s="321"/>
      <c r="H161" s="316"/>
      <c r="I161" s="322"/>
      <c r="J161" s="316"/>
      <c r="K161" s="317"/>
      <c r="L161" s="320"/>
      <c r="M161" s="323"/>
      <c r="N161" s="324"/>
      <c r="O161" s="130" t="e">
        <f t="shared" si="2"/>
        <v>#DIV/0!</v>
      </c>
    </row>
    <row r="162" spans="1:15" ht="50.1" hidden="1" customHeight="1" x14ac:dyDescent="0.25">
      <c r="A162" s="133" t="s">
        <v>308</v>
      </c>
      <c r="B162" s="320"/>
      <c r="C162" s="391"/>
      <c r="D162" s="392"/>
      <c r="E162" s="316"/>
      <c r="F162" s="316"/>
      <c r="G162" s="321"/>
      <c r="H162" s="316"/>
      <c r="I162" s="322"/>
      <c r="J162" s="316"/>
      <c r="K162" s="317"/>
      <c r="L162" s="320"/>
      <c r="M162" s="323"/>
      <c r="N162" s="324"/>
      <c r="O162" s="130" t="e">
        <f t="shared" si="2"/>
        <v>#DIV/0!</v>
      </c>
    </row>
    <row r="163" spans="1:15" ht="50.1" hidden="1" customHeight="1" x14ac:dyDescent="0.25">
      <c r="A163" s="133" t="s">
        <v>309</v>
      </c>
      <c r="B163" s="320"/>
      <c r="C163" s="391"/>
      <c r="D163" s="392"/>
      <c r="E163" s="316"/>
      <c r="F163" s="316"/>
      <c r="G163" s="321"/>
      <c r="H163" s="316"/>
      <c r="I163" s="322"/>
      <c r="J163" s="316"/>
      <c r="K163" s="317"/>
      <c r="L163" s="320"/>
      <c r="M163" s="323"/>
      <c r="N163" s="324"/>
      <c r="O163" s="130" t="e">
        <f t="shared" si="2"/>
        <v>#DIV/0!</v>
      </c>
    </row>
    <row r="164" spans="1:15" ht="50.1" hidden="1" customHeight="1" x14ac:dyDescent="0.25">
      <c r="A164" s="134" t="s">
        <v>310</v>
      </c>
      <c r="B164" s="320"/>
      <c r="C164" s="391"/>
      <c r="D164" s="392"/>
      <c r="E164" s="316"/>
      <c r="F164" s="316"/>
      <c r="G164" s="321"/>
      <c r="H164" s="316"/>
      <c r="I164" s="322"/>
      <c r="J164" s="316"/>
      <c r="K164" s="317"/>
      <c r="L164" s="320"/>
      <c r="M164" s="323"/>
      <c r="N164" s="324"/>
      <c r="O164" s="130" t="e">
        <f t="shared" si="2"/>
        <v>#DIV/0!</v>
      </c>
    </row>
    <row r="165" spans="1:15" ht="50.1" hidden="1" customHeight="1" collapsed="1" x14ac:dyDescent="0.25">
      <c r="A165" s="133" t="s">
        <v>311</v>
      </c>
      <c r="B165" s="320"/>
      <c r="C165" s="391"/>
      <c r="D165" s="392"/>
      <c r="E165" s="316"/>
      <c r="F165" s="316"/>
      <c r="G165" s="321"/>
      <c r="H165" s="316"/>
      <c r="I165" s="322"/>
      <c r="J165" s="316"/>
      <c r="K165" s="317"/>
      <c r="L165" s="320"/>
      <c r="M165" s="323"/>
      <c r="N165" s="324"/>
      <c r="O165" s="130" t="e">
        <f t="shared" si="2"/>
        <v>#DIV/0!</v>
      </c>
    </row>
    <row r="166" spans="1:15" ht="50.1" hidden="1" customHeight="1" x14ac:dyDescent="0.25">
      <c r="A166" s="133" t="s">
        <v>312</v>
      </c>
      <c r="B166" s="320"/>
      <c r="C166" s="391"/>
      <c r="D166" s="392"/>
      <c r="E166" s="316"/>
      <c r="F166" s="316"/>
      <c r="G166" s="321"/>
      <c r="H166" s="316"/>
      <c r="I166" s="322"/>
      <c r="J166" s="316"/>
      <c r="K166" s="317"/>
      <c r="L166" s="320"/>
      <c r="M166" s="323"/>
      <c r="N166" s="324"/>
      <c r="O166" s="130" t="e">
        <f t="shared" si="2"/>
        <v>#DIV/0!</v>
      </c>
    </row>
    <row r="167" spans="1:15" ht="50.1" hidden="1" customHeight="1" x14ac:dyDescent="0.25">
      <c r="A167" s="134" t="s">
        <v>313</v>
      </c>
      <c r="B167" s="320"/>
      <c r="C167" s="391"/>
      <c r="D167" s="392"/>
      <c r="E167" s="316"/>
      <c r="F167" s="316"/>
      <c r="G167" s="321"/>
      <c r="H167" s="316"/>
      <c r="I167" s="322"/>
      <c r="J167" s="316"/>
      <c r="K167" s="317"/>
      <c r="L167" s="320"/>
      <c r="M167" s="323"/>
      <c r="N167" s="324"/>
      <c r="O167" s="130" t="e">
        <f t="shared" si="2"/>
        <v>#DIV/0!</v>
      </c>
    </row>
    <row r="168" spans="1:15" ht="50.1" hidden="1" customHeight="1" x14ac:dyDescent="0.25">
      <c r="A168" s="133" t="s">
        <v>314</v>
      </c>
      <c r="B168" s="320"/>
      <c r="C168" s="391"/>
      <c r="D168" s="392"/>
      <c r="E168" s="316"/>
      <c r="F168" s="316"/>
      <c r="G168" s="321"/>
      <c r="H168" s="316"/>
      <c r="I168" s="322"/>
      <c r="J168" s="316"/>
      <c r="K168" s="317"/>
      <c r="L168" s="320"/>
      <c r="M168" s="323"/>
      <c r="N168" s="324"/>
      <c r="O168" s="130" t="e">
        <f t="shared" si="2"/>
        <v>#DIV/0!</v>
      </c>
    </row>
    <row r="169" spans="1:15" ht="50.1" hidden="1" customHeight="1" x14ac:dyDescent="0.25">
      <c r="A169" s="133" t="s">
        <v>315</v>
      </c>
      <c r="B169" s="320"/>
      <c r="C169" s="391"/>
      <c r="D169" s="392"/>
      <c r="E169" s="316"/>
      <c r="F169" s="316"/>
      <c r="G169" s="321"/>
      <c r="H169" s="316"/>
      <c r="I169" s="322"/>
      <c r="J169" s="316"/>
      <c r="K169" s="317"/>
      <c r="L169" s="320"/>
      <c r="M169" s="323"/>
      <c r="N169" s="324"/>
      <c r="O169" s="130" t="e">
        <f t="shared" si="2"/>
        <v>#DIV/0!</v>
      </c>
    </row>
    <row r="170" spans="1:15" ht="50.1" hidden="1" customHeight="1" x14ac:dyDescent="0.25">
      <c r="A170" s="134" t="s">
        <v>316</v>
      </c>
      <c r="B170" s="320"/>
      <c r="C170" s="391"/>
      <c r="D170" s="392"/>
      <c r="E170" s="316"/>
      <c r="F170" s="316"/>
      <c r="G170" s="321"/>
      <c r="H170" s="316"/>
      <c r="I170" s="322"/>
      <c r="J170" s="316"/>
      <c r="K170" s="317"/>
      <c r="L170" s="320"/>
      <c r="M170" s="323"/>
      <c r="N170" s="324"/>
      <c r="O170" s="130" t="e">
        <f t="shared" si="2"/>
        <v>#DIV/0!</v>
      </c>
    </row>
    <row r="171" spans="1:15" ht="50.1" hidden="1" customHeight="1" x14ac:dyDescent="0.25">
      <c r="A171" s="133" t="s">
        <v>317</v>
      </c>
      <c r="B171" s="320"/>
      <c r="C171" s="391"/>
      <c r="D171" s="392"/>
      <c r="E171" s="316"/>
      <c r="F171" s="316"/>
      <c r="G171" s="321"/>
      <c r="H171" s="316"/>
      <c r="I171" s="322"/>
      <c r="J171" s="316"/>
      <c r="K171" s="317"/>
      <c r="L171" s="320"/>
      <c r="M171" s="323"/>
      <c r="N171" s="324"/>
      <c r="O171" s="130" t="e">
        <f t="shared" si="2"/>
        <v>#DIV/0!</v>
      </c>
    </row>
    <row r="172" spans="1:15" ht="50.1" hidden="1" customHeight="1" x14ac:dyDescent="0.25">
      <c r="A172" s="133" t="s">
        <v>318</v>
      </c>
      <c r="B172" s="320"/>
      <c r="C172" s="391"/>
      <c r="D172" s="392"/>
      <c r="E172" s="316"/>
      <c r="F172" s="316"/>
      <c r="G172" s="321"/>
      <c r="H172" s="316"/>
      <c r="I172" s="322"/>
      <c r="J172" s="316"/>
      <c r="K172" s="317"/>
      <c r="L172" s="320"/>
      <c r="M172" s="323"/>
      <c r="N172" s="324"/>
      <c r="O172" s="130" t="e">
        <f t="shared" si="2"/>
        <v>#DIV/0!</v>
      </c>
    </row>
    <row r="173" spans="1:15" ht="50.1" hidden="1" customHeight="1" x14ac:dyDescent="0.25">
      <c r="A173" s="134" t="s">
        <v>319</v>
      </c>
      <c r="B173" s="320"/>
      <c r="C173" s="391"/>
      <c r="D173" s="392"/>
      <c r="E173" s="316"/>
      <c r="F173" s="316"/>
      <c r="G173" s="321"/>
      <c r="H173" s="316"/>
      <c r="I173" s="322"/>
      <c r="J173" s="316"/>
      <c r="K173" s="317"/>
      <c r="L173" s="320"/>
      <c r="M173" s="323"/>
      <c r="N173" s="324"/>
      <c r="O173" s="130" t="e">
        <f t="shared" si="2"/>
        <v>#DIV/0!</v>
      </c>
    </row>
    <row r="174" spans="1:15" ht="50.1" hidden="1" customHeight="1" x14ac:dyDescent="0.25">
      <c r="A174" s="133" t="s">
        <v>320</v>
      </c>
      <c r="B174" s="320"/>
      <c r="C174" s="391"/>
      <c r="D174" s="392"/>
      <c r="E174" s="316"/>
      <c r="F174" s="316"/>
      <c r="G174" s="321"/>
      <c r="H174" s="316"/>
      <c r="I174" s="322"/>
      <c r="J174" s="316"/>
      <c r="K174" s="317"/>
      <c r="L174" s="320"/>
      <c r="M174" s="323"/>
      <c r="N174" s="324"/>
      <c r="O174" s="130" t="e">
        <f t="shared" si="2"/>
        <v>#DIV/0!</v>
      </c>
    </row>
    <row r="175" spans="1:15" ht="50.1" hidden="1" customHeight="1" x14ac:dyDescent="0.25">
      <c r="A175" s="133" t="s">
        <v>321</v>
      </c>
      <c r="B175" s="320"/>
      <c r="C175" s="391"/>
      <c r="D175" s="392"/>
      <c r="E175" s="316"/>
      <c r="F175" s="316"/>
      <c r="G175" s="321"/>
      <c r="H175" s="316"/>
      <c r="I175" s="322"/>
      <c r="J175" s="316"/>
      <c r="K175" s="317"/>
      <c r="L175" s="320"/>
      <c r="M175" s="323"/>
      <c r="N175" s="324"/>
      <c r="O175" s="130" t="e">
        <f t="shared" si="2"/>
        <v>#DIV/0!</v>
      </c>
    </row>
    <row r="176" spans="1:15" ht="50.1" hidden="1" customHeight="1" x14ac:dyDescent="0.25">
      <c r="A176" s="134" t="s">
        <v>322</v>
      </c>
      <c r="B176" s="320"/>
      <c r="C176" s="391"/>
      <c r="D176" s="392"/>
      <c r="E176" s="316"/>
      <c r="F176" s="316"/>
      <c r="G176" s="321"/>
      <c r="H176" s="316"/>
      <c r="I176" s="322"/>
      <c r="J176" s="316"/>
      <c r="K176" s="317"/>
      <c r="L176" s="320"/>
      <c r="M176" s="323"/>
      <c r="N176" s="324"/>
      <c r="O176" s="130" t="e">
        <f t="shared" si="2"/>
        <v>#DIV/0!</v>
      </c>
    </row>
    <row r="177" spans="1:15" ht="50.1" hidden="1" customHeight="1" x14ac:dyDescent="0.25">
      <c r="A177" s="133" t="s">
        <v>323</v>
      </c>
      <c r="B177" s="320"/>
      <c r="C177" s="391"/>
      <c r="D177" s="392"/>
      <c r="E177" s="316"/>
      <c r="F177" s="316"/>
      <c r="G177" s="321"/>
      <c r="H177" s="316"/>
      <c r="I177" s="322"/>
      <c r="J177" s="316"/>
      <c r="K177" s="317"/>
      <c r="L177" s="320"/>
      <c r="M177" s="323"/>
      <c r="N177" s="324"/>
      <c r="O177" s="130" t="e">
        <f t="shared" si="2"/>
        <v>#DIV/0!</v>
      </c>
    </row>
    <row r="178" spans="1:15" ht="50.1" hidden="1" customHeight="1" x14ac:dyDescent="0.25">
      <c r="A178" s="133" t="s">
        <v>324</v>
      </c>
      <c r="B178" s="320"/>
      <c r="C178" s="391"/>
      <c r="D178" s="392"/>
      <c r="E178" s="316"/>
      <c r="F178" s="316"/>
      <c r="G178" s="321"/>
      <c r="H178" s="316"/>
      <c r="I178" s="322"/>
      <c r="J178" s="316"/>
      <c r="K178" s="317"/>
      <c r="L178" s="320"/>
      <c r="M178" s="323"/>
      <c r="N178" s="324"/>
      <c r="O178" s="130" t="e">
        <f t="shared" si="2"/>
        <v>#DIV/0!</v>
      </c>
    </row>
    <row r="179" spans="1:15" ht="50.1" hidden="1" customHeight="1" x14ac:dyDescent="0.25">
      <c r="A179" s="133" t="s">
        <v>325</v>
      </c>
      <c r="B179" s="320"/>
      <c r="C179" s="391"/>
      <c r="D179" s="392"/>
      <c r="E179" s="316"/>
      <c r="F179" s="316"/>
      <c r="G179" s="321"/>
      <c r="H179" s="316"/>
      <c r="I179" s="322"/>
      <c r="J179" s="316"/>
      <c r="K179" s="317"/>
      <c r="L179" s="320"/>
      <c r="M179" s="323"/>
      <c r="N179" s="324"/>
      <c r="O179" s="130" t="e">
        <f t="shared" si="2"/>
        <v>#DIV/0!</v>
      </c>
    </row>
    <row r="180" spans="1:15" ht="50.1" hidden="1" customHeight="1" x14ac:dyDescent="0.25">
      <c r="A180" s="133" t="s">
        <v>326</v>
      </c>
      <c r="B180" s="320"/>
      <c r="C180" s="391"/>
      <c r="D180" s="392"/>
      <c r="E180" s="316"/>
      <c r="F180" s="316"/>
      <c r="G180" s="321"/>
      <c r="H180" s="316"/>
      <c r="I180" s="322"/>
      <c r="J180" s="316"/>
      <c r="K180" s="317"/>
      <c r="L180" s="320"/>
      <c r="M180" s="323"/>
      <c r="N180" s="324"/>
      <c r="O180" s="130" t="e">
        <f t="shared" si="2"/>
        <v>#DIV/0!</v>
      </c>
    </row>
    <row r="181" spans="1:15" ht="50.1" hidden="1" customHeight="1" x14ac:dyDescent="0.25">
      <c r="A181" s="134" t="s">
        <v>327</v>
      </c>
      <c r="B181" s="320"/>
      <c r="C181" s="391"/>
      <c r="D181" s="392"/>
      <c r="E181" s="316"/>
      <c r="F181" s="316"/>
      <c r="G181" s="321"/>
      <c r="H181" s="316"/>
      <c r="I181" s="322"/>
      <c r="J181" s="316"/>
      <c r="K181" s="317"/>
      <c r="L181" s="320"/>
      <c r="M181" s="323"/>
      <c r="N181" s="324"/>
      <c r="O181" s="130" t="e">
        <f t="shared" si="2"/>
        <v>#DIV/0!</v>
      </c>
    </row>
    <row r="182" spans="1:15" ht="50.1" hidden="1" customHeight="1" x14ac:dyDescent="0.25">
      <c r="A182" s="133" t="s">
        <v>328</v>
      </c>
      <c r="B182" s="320"/>
      <c r="C182" s="391"/>
      <c r="D182" s="392"/>
      <c r="E182" s="316"/>
      <c r="F182" s="316"/>
      <c r="G182" s="321"/>
      <c r="H182" s="316"/>
      <c r="I182" s="322"/>
      <c r="J182" s="316"/>
      <c r="K182" s="317"/>
      <c r="L182" s="320"/>
      <c r="M182" s="323"/>
      <c r="N182" s="324"/>
      <c r="O182" s="130" t="e">
        <f t="shared" si="2"/>
        <v>#DIV/0!</v>
      </c>
    </row>
    <row r="183" spans="1:15" ht="50.1" hidden="1" customHeight="1" x14ac:dyDescent="0.25">
      <c r="A183" s="133" t="s">
        <v>329</v>
      </c>
      <c r="B183" s="320"/>
      <c r="C183" s="391"/>
      <c r="D183" s="392"/>
      <c r="E183" s="316"/>
      <c r="F183" s="316"/>
      <c r="G183" s="321"/>
      <c r="H183" s="316"/>
      <c r="I183" s="322"/>
      <c r="J183" s="316"/>
      <c r="K183" s="317"/>
      <c r="L183" s="320"/>
      <c r="M183" s="323"/>
      <c r="N183" s="324"/>
      <c r="O183" s="130" t="e">
        <f t="shared" si="2"/>
        <v>#DIV/0!</v>
      </c>
    </row>
    <row r="184" spans="1:15" ht="50.1" hidden="1" customHeight="1" x14ac:dyDescent="0.25">
      <c r="A184" s="134" t="s">
        <v>330</v>
      </c>
      <c r="B184" s="320"/>
      <c r="C184" s="391"/>
      <c r="D184" s="392"/>
      <c r="E184" s="316"/>
      <c r="F184" s="316"/>
      <c r="G184" s="321"/>
      <c r="H184" s="316"/>
      <c r="I184" s="322"/>
      <c r="J184" s="316"/>
      <c r="K184" s="317"/>
      <c r="L184" s="320"/>
      <c r="M184" s="323"/>
      <c r="N184" s="324"/>
      <c r="O184" s="130" t="e">
        <f t="shared" si="2"/>
        <v>#DIV/0!</v>
      </c>
    </row>
    <row r="185" spans="1:15" ht="50.1" hidden="1" customHeight="1" x14ac:dyDescent="0.25">
      <c r="A185" s="133" t="s">
        <v>331</v>
      </c>
      <c r="B185" s="320"/>
      <c r="C185" s="391"/>
      <c r="D185" s="392"/>
      <c r="E185" s="316"/>
      <c r="F185" s="316"/>
      <c r="G185" s="321"/>
      <c r="H185" s="316"/>
      <c r="I185" s="322"/>
      <c r="J185" s="316"/>
      <c r="K185" s="317"/>
      <c r="L185" s="320"/>
      <c r="M185" s="323"/>
      <c r="N185" s="324"/>
      <c r="O185" s="130" t="e">
        <f t="shared" si="2"/>
        <v>#DIV/0!</v>
      </c>
    </row>
    <row r="186" spans="1:15" ht="50.1" hidden="1" customHeight="1" collapsed="1" x14ac:dyDescent="0.25">
      <c r="A186" s="133" t="s">
        <v>332</v>
      </c>
      <c r="B186" s="320"/>
      <c r="C186" s="391"/>
      <c r="D186" s="392"/>
      <c r="E186" s="316"/>
      <c r="F186" s="316"/>
      <c r="G186" s="321"/>
      <c r="H186" s="316"/>
      <c r="I186" s="322"/>
      <c r="J186" s="316"/>
      <c r="K186" s="317"/>
      <c r="L186" s="320"/>
      <c r="M186" s="323"/>
      <c r="N186" s="324"/>
      <c r="O186" s="130" t="e">
        <f t="shared" si="2"/>
        <v>#DIV/0!</v>
      </c>
    </row>
    <row r="187" spans="1:15" ht="50.1" hidden="1" customHeight="1" x14ac:dyDescent="0.25">
      <c r="A187" s="134" t="s">
        <v>333</v>
      </c>
      <c r="B187" s="320"/>
      <c r="C187" s="391"/>
      <c r="D187" s="392"/>
      <c r="E187" s="316"/>
      <c r="F187" s="316"/>
      <c r="G187" s="321"/>
      <c r="H187" s="316"/>
      <c r="I187" s="322"/>
      <c r="J187" s="316"/>
      <c r="K187" s="317"/>
      <c r="L187" s="320"/>
      <c r="M187" s="323"/>
      <c r="N187" s="324"/>
      <c r="O187" s="130" t="e">
        <f t="shared" si="2"/>
        <v>#DIV/0!</v>
      </c>
    </row>
    <row r="188" spans="1:15" ht="50.1" hidden="1" customHeight="1" x14ac:dyDescent="0.25">
      <c r="A188" s="133" t="s">
        <v>334</v>
      </c>
      <c r="B188" s="320"/>
      <c r="C188" s="391"/>
      <c r="D188" s="392"/>
      <c r="E188" s="316"/>
      <c r="F188" s="316"/>
      <c r="G188" s="321"/>
      <c r="H188" s="316"/>
      <c r="I188" s="322"/>
      <c r="J188" s="316"/>
      <c r="K188" s="317"/>
      <c r="L188" s="320"/>
      <c r="M188" s="323"/>
      <c r="N188" s="324"/>
      <c r="O188" s="130" t="e">
        <f t="shared" si="2"/>
        <v>#DIV/0!</v>
      </c>
    </row>
    <row r="189" spans="1:15" ht="50.1" hidden="1" customHeight="1" x14ac:dyDescent="0.25">
      <c r="A189" s="133" t="s">
        <v>335</v>
      </c>
      <c r="B189" s="320"/>
      <c r="C189" s="391"/>
      <c r="D189" s="392"/>
      <c r="E189" s="316"/>
      <c r="F189" s="316"/>
      <c r="G189" s="321"/>
      <c r="H189" s="316"/>
      <c r="I189" s="322"/>
      <c r="J189" s="316"/>
      <c r="K189" s="317"/>
      <c r="L189" s="320"/>
      <c r="M189" s="323"/>
      <c r="N189" s="324"/>
      <c r="O189" s="130" t="e">
        <f t="shared" si="2"/>
        <v>#DIV/0!</v>
      </c>
    </row>
    <row r="190" spans="1:15" ht="50.1" hidden="1" customHeight="1" x14ac:dyDescent="0.25">
      <c r="A190" s="134" t="s">
        <v>336</v>
      </c>
      <c r="B190" s="320"/>
      <c r="C190" s="391"/>
      <c r="D190" s="392"/>
      <c r="E190" s="316"/>
      <c r="F190" s="316"/>
      <c r="G190" s="321"/>
      <c r="H190" s="316"/>
      <c r="I190" s="322"/>
      <c r="J190" s="316"/>
      <c r="K190" s="317"/>
      <c r="L190" s="320"/>
      <c r="M190" s="323"/>
      <c r="N190" s="324"/>
      <c r="O190" s="130" t="e">
        <f t="shared" si="2"/>
        <v>#DIV/0!</v>
      </c>
    </row>
    <row r="191" spans="1:15" ht="50.1" hidden="1" customHeight="1" x14ac:dyDescent="0.25">
      <c r="A191" s="133" t="s">
        <v>337</v>
      </c>
      <c r="B191" s="320"/>
      <c r="C191" s="391"/>
      <c r="D191" s="392"/>
      <c r="E191" s="316"/>
      <c r="F191" s="316"/>
      <c r="G191" s="321"/>
      <c r="H191" s="316"/>
      <c r="I191" s="322"/>
      <c r="J191" s="316"/>
      <c r="K191" s="317"/>
      <c r="L191" s="320"/>
      <c r="M191" s="323"/>
      <c r="N191" s="324"/>
      <c r="O191" s="130" t="e">
        <f t="shared" si="2"/>
        <v>#DIV/0!</v>
      </c>
    </row>
    <row r="192" spans="1:15" ht="50.1" hidden="1" customHeight="1" x14ac:dyDescent="0.25">
      <c r="A192" s="133" t="s">
        <v>338</v>
      </c>
      <c r="B192" s="320"/>
      <c r="C192" s="391"/>
      <c r="D192" s="392"/>
      <c r="E192" s="316"/>
      <c r="F192" s="316"/>
      <c r="G192" s="321"/>
      <c r="H192" s="316"/>
      <c r="I192" s="322"/>
      <c r="J192" s="316"/>
      <c r="K192" s="317"/>
      <c r="L192" s="320"/>
      <c r="M192" s="323"/>
      <c r="N192" s="324"/>
      <c r="O192" s="130" t="e">
        <f t="shared" si="2"/>
        <v>#DIV/0!</v>
      </c>
    </row>
    <row r="193" spans="1:15" ht="50.1" hidden="1" customHeight="1" x14ac:dyDescent="0.25">
      <c r="A193" s="134" t="s">
        <v>339</v>
      </c>
      <c r="B193" s="320"/>
      <c r="C193" s="391"/>
      <c r="D193" s="392"/>
      <c r="E193" s="316"/>
      <c r="F193" s="316"/>
      <c r="G193" s="321"/>
      <c r="H193" s="316"/>
      <c r="I193" s="322"/>
      <c r="J193" s="316"/>
      <c r="K193" s="317"/>
      <c r="L193" s="320"/>
      <c r="M193" s="323"/>
      <c r="N193" s="324"/>
      <c r="O193" s="130" t="e">
        <f t="shared" si="2"/>
        <v>#DIV/0!</v>
      </c>
    </row>
    <row r="194" spans="1:15" ht="50.1" hidden="1" customHeight="1" x14ac:dyDescent="0.25">
      <c r="A194" s="133" t="s">
        <v>340</v>
      </c>
      <c r="B194" s="320"/>
      <c r="C194" s="391"/>
      <c r="D194" s="392"/>
      <c r="E194" s="316"/>
      <c r="F194" s="316"/>
      <c r="G194" s="321"/>
      <c r="H194" s="316"/>
      <c r="I194" s="322"/>
      <c r="J194" s="316"/>
      <c r="K194" s="317"/>
      <c r="L194" s="320"/>
      <c r="M194" s="323"/>
      <c r="N194" s="324"/>
      <c r="O194" s="130" t="e">
        <f t="shared" si="2"/>
        <v>#DIV/0!</v>
      </c>
    </row>
    <row r="195" spans="1:15" ht="50.1" hidden="1" customHeight="1" x14ac:dyDescent="0.25">
      <c r="A195" s="133" t="s">
        <v>341</v>
      </c>
      <c r="B195" s="320"/>
      <c r="C195" s="391"/>
      <c r="D195" s="392"/>
      <c r="E195" s="316"/>
      <c r="F195" s="316"/>
      <c r="G195" s="321"/>
      <c r="H195" s="316"/>
      <c r="I195" s="322"/>
      <c r="J195" s="316"/>
      <c r="K195" s="317"/>
      <c r="L195" s="320"/>
      <c r="M195" s="323"/>
      <c r="N195" s="324"/>
      <c r="O195" s="130" t="e">
        <f t="shared" si="2"/>
        <v>#DIV/0!</v>
      </c>
    </row>
    <row r="196" spans="1:15" ht="50.1" hidden="1" customHeight="1" x14ac:dyDescent="0.25">
      <c r="A196" s="133" t="s">
        <v>342</v>
      </c>
      <c r="B196" s="320"/>
      <c r="C196" s="391"/>
      <c r="D196" s="392"/>
      <c r="E196" s="316"/>
      <c r="F196" s="316"/>
      <c r="G196" s="321"/>
      <c r="H196" s="316"/>
      <c r="I196" s="322"/>
      <c r="J196" s="316"/>
      <c r="K196" s="317"/>
      <c r="L196" s="320"/>
      <c r="M196" s="323"/>
      <c r="N196" s="324"/>
      <c r="O196" s="130" t="e">
        <f t="shared" si="2"/>
        <v>#DIV/0!</v>
      </c>
    </row>
    <row r="197" spans="1:15" ht="50.1" hidden="1" customHeight="1" x14ac:dyDescent="0.25">
      <c r="A197" s="133" t="s">
        <v>343</v>
      </c>
      <c r="B197" s="320"/>
      <c r="C197" s="391"/>
      <c r="D197" s="392"/>
      <c r="E197" s="316"/>
      <c r="F197" s="316"/>
      <c r="G197" s="321"/>
      <c r="H197" s="316"/>
      <c r="I197" s="322"/>
      <c r="J197" s="316"/>
      <c r="K197" s="317"/>
      <c r="L197" s="320"/>
      <c r="M197" s="323"/>
      <c r="N197" s="324"/>
      <c r="O197" s="130" t="e">
        <f t="shared" si="2"/>
        <v>#DIV/0!</v>
      </c>
    </row>
    <row r="198" spans="1:15" ht="50.1" hidden="1" customHeight="1" x14ac:dyDescent="0.25">
      <c r="A198" s="134" t="s">
        <v>344</v>
      </c>
      <c r="B198" s="320"/>
      <c r="C198" s="391"/>
      <c r="D198" s="392"/>
      <c r="E198" s="316"/>
      <c r="F198" s="316"/>
      <c r="G198" s="321"/>
      <c r="H198" s="316"/>
      <c r="I198" s="322"/>
      <c r="J198" s="316"/>
      <c r="K198" s="317"/>
      <c r="L198" s="320"/>
      <c r="M198" s="323"/>
      <c r="N198" s="324"/>
      <c r="O198" s="130" t="e">
        <f t="shared" si="2"/>
        <v>#DIV/0!</v>
      </c>
    </row>
    <row r="199" spans="1:15" ht="50.1" hidden="1" customHeight="1" x14ac:dyDescent="0.25">
      <c r="A199" s="133" t="s">
        <v>345</v>
      </c>
      <c r="B199" s="320"/>
      <c r="C199" s="391"/>
      <c r="D199" s="392"/>
      <c r="E199" s="316"/>
      <c r="F199" s="316"/>
      <c r="G199" s="321"/>
      <c r="H199" s="316"/>
      <c r="I199" s="322"/>
      <c r="J199" s="316"/>
      <c r="K199" s="317"/>
      <c r="L199" s="320"/>
      <c r="M199" s="323"/>
      <c r="N199" s="324"/>
      <c r="O199" s="130" t="e">
        <f t="shared" si="2"/>
        <v>#DIV/0!</v>
      </c>
    </row>
    <row r="200" spans="1:15" ht="50.1" hidden="1" customHeight="1" x14ac:dyDescent="0.25">
      <c r="A200" s="133" t="s">
        <v>346</v>
      </c>
      <c r="B200" s="320"/>
      <c r="C200" s="391"/>
      <c r="D200" s="392"/>
      <c r="E200" s="316"/>
      <c r="F200" s="316"/>
      <c r="G200" s="321"/>
      <c r="H200" s="316"/>
      <c r="I200" s="322"/>
      <c r="J200" s="316"/>
      <c r="K200" s="317"/>
      <c r="L200" s="320"/>
      <c r="M200" s="323"/>
      <c r="N200" s="324"/>
      <c r="O200" s="130" t="e">
        <f t="shared" si="2"/>
        <v>#DIV/0!</v>
      </c>
    </row>
    <row r="201" spans="1:15" ht="50.1" hidden="1" customHeight="1" x14ac:dyDescent="0.25">
      <c r="A201" s="134" t="s">
        <v>347</v>
      </c>
      <c r="B201" s="320"/>
      <c r="C201" s="391"/>
      <c r="D201" s="392"/>
      <c r="E201" s="316"/>
      <c r="F201" s="316"/>
      <c r="G201" s="321"/>
      <c r="H201" s="316"/>
      <c r="I201" s="322"/>
      <c r="J201" s="316"/>
      <c r="K201" s="317"/>
      <c r="L201" s="320"/>
      <c r="M201" s="323"/>
      <c r="N201" s="324"/>
      <c r="O201" s="130" t="e">
        <f t="shared" si="2"/>
        <v>#DIV/0!</v>
      </c>
    </row>
    <row r="202" spans="1:15" ht="50.1" hidden="1" customHeight="1" x14ac:dyDescent="0.25">
      <c r="A202" s="133" t="s">
        <v>348</v>
      </c>
      <c r="B202" s="320"/>
      <c r="C202" s="391"/>
      <c r="D202" s="392"/>
      <c r="E202" s="316"/>
      <c r="F202" s="316"/>
      <c r="G202" s="321"/>
      <c r="H202" s="316"/>
      <c r="I202" s="322"/>
      <c r="J202" s="316"/>
      <c r="K202" s="317"/>
      <c r="L202" s="320"/>
      <c r="M202" s="323"/>
      <c r="N202" s="324"/>
      <c r="O202" s="130" t="e">
        <f t="shared" ref="O202:O265" si="3">IF(N202&lt;0,0,1-(N202/M202))</f>
        <v>#DIV/0!</v>
      </c>
    </row>
    <row r="203" spans="1:15" ht="50.1" hidden="1" customHeight="1" x14ac:dyDescent="0.25">
      <c r="A203" s="133" t="s">
        <v>349</v>
      </c>
      <c r="B203" s="320"/>
      <c r="C203" s="391"/>
      <c r="D203" s="392"/>
      <c r="E203" s="316"/>
      <c r="F203" s="316"/>
      <c r="G203" s="321"/>
      <c r="H203" s="316"/>
      <c r="I203" s="322"/>
      <c r="J203" s="316"/>
      <c r="K203" s="317"/>
      <c r="L203" s="320"/>
      <c r="M203" s="323"/>
      <c r="N203" s="324"/>
      <c r="O203" s="130" t="e">
        <f t="shared" si="3"/>
        <v>#DIV/0!</v>
      </c>
    </row>
    <row r="204" spans="1:15" ht="50.1" hidden="1" customHeight="1" x14ac:dyDescent="0.25">
      <c r="A204" s="134" t="s">
        <v>350</v>
      </c>
      <c r="B204" s="320"/>
      <c r="C204" s="391"/>
      <c r="D204" s="392"/>
      <c r="E204" s="316"/>
      <c r="F204" s="316"/>
      <c r="G204" s="321"/>
      <c r="H204" s="316"/>
      <c r="I204" s="322"/>
      <c r="J204" s="316"/>
      <c r="K204" s="317"/>
      <c r="L204" s="320"/>
      <c r="M204" s="323"/>
      <c r="N204" s="324"/>
      <c r="O204" s="130" t="e">
        <f t="shared" si="3"/>
        <v>#DIV/0!</v>
      </c>
    </row>
    <row r="205" spans="1:15" ht="50.1" hidden="1" customHeight="1" x14ac:dyDescent="0.25">
      <c r="A205" s="133" t="s">
        <v>351</v>
      </c>
      <c r="B205" s="320"/>
      <c r="C205" s="391"/>
      <c r="D205" s="392"/>
      <c r="E205" s="316"/>
      <c r="F205" s="316"/>
      <c r="G205" s="321"/>
      <c r="H205" s="316"/>
      <c r="I205" s="322"/>
      <c r="J205" s="316"/>
      <c r="K205" s="317"/>
      <c r="L205" s="320"/>
      <c r="M205" s="323"/>
      <c r="N205" s="324"/>
      <c r="O205" s="130" t="e">
        <f t="shared" si="3"/>
        <v>#DIV/0!</v>
      </c>
    </row>
    <row r="206" spans="1:15" ht="50.1" hidden="1" customHeight="1" x14ac:dyDescent="0.25">
      <c r="A206" s="133" t="s">
        <v>352</v>
      </c>
      <c r="B206" s="320"/>
      <c r="C206" s="391"/>
      <c r="D206" s="392"/>
      <c r="E206" s="316"/>
      <c r="F206" s="316"/>
      <c r="G206" s="321"/>
      <c r="H206" s="316"/>
      <c r="I206" s="322"/>
      <c r="J206" s="316"/>
      <c r="K206" s="317"/>
      <c r="L206" s="320"/>
      <c r="M206" s="323"/>
      <c r="N206" s="324"/>
      <c r="O206" s="130" t="e">
        <f t="shared" si="3"/>
        <v>#DIV/0!</v>
      </c>
    </row>
    <row r="207" spans="1:15" ht="50.1" hidden="1" customHeight="1" collapsed="1" x14ac:dyDescent="0.25">
      <c r="A207" s="134" t="s">
        <v>353</v>
      </c>
      <c r="B207" s="320"/>
      <c r="C207" s="391"/>
      <c r="D207" s="392"/>
      <c r="E207" s="316"/>
      <c r="F207" s="316"/>
      <c r="G207" s="321"/>
      <c r="H207" s="316"/>
      <c r="I207" s="322"/>
      <c r="J207" s="316"/>
      <c r="K207" s="317"/>
      <c r="L207" s="320"/>
      <c r="M207" s="323"/>
      <c r="N207" s="324"/>
      <c r="O207" s="130" t="e">
        <f t="shared" si="3"/>
        <v>#DIV/0!</v>
      </c>
    </row>
    <row r="208" spans="1:15" ht="50.1" hidden="1" customHeight="1" x14ac:dyDescent="0.25">
      <c r="A208" s="133" t="s">
        <v>354</v>
      </c>
      <c r="B208" s="320"/>
      <c r="C208" s="391"/>
      <c r="D208" s="392"/>
      <c r="E208" s="316"/>
      <c r="F208" s="316"/>
      <c r="G208" s="321"/>
      <c r="H208" s="316"/>
      <c r="I208" s="322"/>
      <c r="J208" s="316"/>
      <c r="K208" s="317"/>
      <c r="L208" s="320"/>
      <c r="M208" s="323"/>
      <c r="N208" s="324"/>
      <c r="O208" s="130" t="e">
        <f t="shared" si="3"/>
        <v>#DIV/0!</v>
      </c>
    </row>
    <row r="209" spans="1:15" ht="50.1" hidden="1" customHeight="1" x14ac:dyDescent="0.25">
      <c r="A209" s="133" t="s">
        <v>355</v>
      </c>
      <c r="B209" s="320"/>
      <c r="C209" s="391"/>
      <c r="D209" s="392"/>
      <c r="E209" s="316"/>
      <c r="F209" s="316"/>
      <c r="G209" s="321"/>
      <c r="H209" s="316"/>
      <c r="I209" s="322"/>
      <c r="J209" s="316"/>
      <c r="K209" s="317"/>
      <c r="L209" s="320"/>
      <c r="M209" s="323"/>
      <c r="N209" s="324"/>
      <c r="O209" s="130" t="e">
        <f t="shared" si="3"/>
        <v>#DIV/0!</v>
      </c>
    </row>
    <row r="210" spans="1:15" ht="50.1" hidden="1" customHeight="1" x14ac:dyDescent="0.25">
      <c r="A210" s="134" t="s">
        <v>356</v>
      </c>
      <c r="B210" s="320"/>
      <c r="C210" s="391"/>
      <c r="D210" s="392"/>
      <c r="E210" s="316"/>
      <c r="F210" s="316"/>
      <c r="G210" s="321"/>
      <c r="H210" s="316"/>
      <c r="I210" s="322"/>
      <c r="J210" s="316"/>
      <c r="K210" s="317"/>
      <c r="L210" s="320"/>
      <c r="M210" s="323"/>
      <c r="N210" s="324"/>
      <c r="O210" s="130" t="e">
        <f t="shared" si="3"/>
        <v>#DIV/0!</v>
      </c>
    </row>
    <row r="211" spans="1:15" ht="50.1" hidden="1" customHeight="1" x14ac:dyDescent="0.25">
      <c r="A211" s="133" t="s">
        <v>357</v>
      </c>
      <c r="B211" s="320"/>
      <c r="C211" s="391"/>
      <c r="D211" s="392"/>
      <c r="E211" s="316"/>
      <c r="F211" s="316"/>
      <c r="G211" s="321"/>
      <c r="H211" s="316"/>
      <c r="I211" s="322"/>
      <c r="J211" s="316"/>
      <c r="K211" s="317"/>
      <c r="L211" s="320"/>
      <c r="M211" s="323"/>
      <c r="N211" s="324"/>
      <c r="O211" s="130" t="e">
        <f t="shared" si="3"/>
        <v>#DIV/0!</v>
      </c>
    </row>
    <row r="212" spans="1:15" ht="50.1" hidden="1" customHeight="1" x14ac:dyDescent="0.25">
      <c r="A212" s="133" t="s">
        <v>358</v>
      </c>
      <c r="B212" s="320"/>
      <c r="C212" s="391"/>
      <c r="D212" s="392"/>
      <c r="E212" s="316"/>
      <c r="F212" s="316"/>
      <c r="G212" s="321"/>
      <c r="H212" s="316"/>
      <c r="I212" s="322"/>
      <c r="J212" s="316"/>
      <c r="K212" s="317"/>
      <c r="L212" s="320"/>
      <c r="M212" s="323"/>
      <c r="N212" s="324"/>
      <c r="O212" s="130" t="e">
        <f t="shared" si="3"/>
        <v>#DIV/0!</v>
      </c>
    </row>
    <row r="213" spans="1:15" ht="50.1" hidden="1" customHeight="1" x14ac:dyDescent="0.25">
      <c r="A213" s="133" t="s">
        <v>359</v>
      </c>
      <c r="B213" s="320"/>
      <c r="C213" s="391"/>
      <c r="D213" s="392"/>
      <c r="E213" s="316"/>
      <c r="F213" s="316"/>
      <c r="G213" s="321"/>
      <c r="H213" s="316"/>
      <c r="I213" s="322"/>
      <c r="J213" s="316"/>
      <c r="K213" s="317"/>
      <c r="L213" s="320"/>
      <c r="M213" s="323"/>
      <c r="N213" s="324"/>
      <c r="O213" s="130" t="e">
        <f t="shared" si="3"/>
        <v>#DIV/0!</v>
      </c>
    </row>
    <row r="214" spans="1:15" ht="50.1" hidden="1" customHeight="1" x14ac:dyDescent="0.25">
      <c r="A214" s="133" t="s">
        <v>360</v>
      </c>
      <c r="B214" s="320"/>
      <c r="C214" s="391"/>
      <c r="D214" s="392"/>
      <c r="E214" s="316"/>
      <c r="F214" s="316"/>
      <c r="G214" s="321"/>
      <c r="H214" s="316"/>
      <c r="I214" s="322"/>
      <c r="J214" s="316"/>
      <c r="K214" s="317"/>
      <c r="L214" s="320"/>
      <c r="M214" s="323"/>
      <c r="N214" s="324"/>
      <c r="O214" s="130" t="e">
        <f t="shared" si="3"/>
        <v>#DIV/0!</v>
      </c>
    </row>
    <row r="215" spans="1:15" ht="50.1" hidden="1" customHeight="1" x14ac:dyDescent="0.25">
      <c r="A215" s="134" t="s">
        <v>361</v>
      </c>
      <c r="B215" s="320"/>
      <c r="C215" s="391"/>
      <c r="D215" s="392"/>
      <c r="E215" s="316"/>
      <c r="F215" s="316"/>
      <c r="G215" s="321"/>
      <c r="H215" s="316"/>
      <c r="I215" s="322"/>
      <c r="J215" s="316"/>
      <c r="K215" s="317"/>
      <c r="L215" s="320"/>
      <c r="M215" s="323"/>
      <c r="N215" s="324"/>
      <c r="O215" s="130" t="e">
        <f t="shared" si="3"/>
        <v>#DIV/0!</v>
      </c>
    </row>
    <row r="216" spans="1:15" ht="50.1" hidden="1" customHeight="1" x14ac:dyDescent="0.25">
      <c r="A216" s="133" t="s">
        <v>362</v>
      </c>
      <c r="B216" s="320"/>
      <c r="C216" s="391"/>
      <c r="D216" s="392"/>
      <c r="E216" s="316"/>
      <c r="F216" s="316"/>
      <c r="G216" s="321"/>
      <c r="H216" s="316"/>
      <c r="I216" s="322"/>
      <c r="J216" s="316"/>
      <c r="K216" s="317"/>
      <c r="L216" s="320"/>
      <c r="M216" s="323"/>
      <c r="N216" s="324"/>
      <c r="O216" s="130" t="e">
        <f t="shared" si="3"/>
        <v>#DIV/0!</v>
      </c>
    </row>
    <row r="217" spans="1:15" ht="50.1" hidden="1" customHeight="1" x14ac:dyDescent="0.25">
      <c r="A217" s="133" t="s">
        <v>363</v>
      </c>
      <c r="B217" s="320"/>
      <c r="C217" s="391"/>
      <c r="D217" s="392"/>
      <c r="E217" s="316"/>
      <c r="F217" s="316"/>
      <c r="G217" s="321"/>
      <c r="H217" s="316"/>
      <c r="I217" s="322"/>
      <c r="J217" s="316"/>
      <c r="K217" s="317"/>
      <c r="L217" s="320"/>
      <c r="M217" s="323"/>
      <c r="N217" s="324"/>
      <c r="O217" s="130" t="e">
        <f t="shared" si="3"/>
        <v>#DIV/0!</v>
      </c>
    </row>
    <row r="218" spans="1:15" ht="50.1" hidden="1" customHeight="1" x14ac:dyDescent="0.25">
      <c r="A218" s="134" t="s">
        <v>364</v>
      </c>
      <c r="B218" s="320"/>
      <c r="C218" s="391"/>
      <c r="D218" s="392"/>
      <c r="E218" s="316"/>
      <c r="F218" s="316"/>
      <c r="G218" s="321"/>
      <c r="H218" s="316"/>
      <c r="I218" s="322"/>
      <c r="J218" s="316"/>
      <c r="K218" s="317"/>
      <c r="L218" s="320"/>
      <c r="M218" s="323"/>
      <c r="N218" s="324"/>
      <c r="O218" s="130" t="e">
        <f t="shared" si="3"/>
        <v>#DIV/0!</v>
      </c>
    </row>
    <row r="219" spans="1:15" ht="50.1" hidden="1" customHeight="1" x14ac:dyDescent="0.25">
      <c r="A219" s="133" t="s">
        <v>365</v>
      </c>
      <c r="B219" s="320"/>
      <c r="C219" s="391"/>
      <c r="D219" s="392"/>
      <c r="E219" s="316"/>
      <c r="F219" s="316"/>
      <c r="G219" s="321"/>
      <c r="H219" s="316"/>
      <c r="I219" s="322"/>
      <c r="J219" s="316"/>
      <c r="K219" s="317"/>
      <c r="L219" s="320"/>
      <c r="M219" s="323"/>
      <c r="N219" s="324"/>
      <c r="O219" s="130" t="e">
        <f t="shared" si="3"/>
        <v>#DIV/0!</v>
      </c>
    </row>
    <row r="220" spans="1:15" ht="50.1" hidden="1" customHeight="1" x14ac:dyDescent="0.25">
      <c r="A220" s="133" t="s">
        <v>366</v>
      </c>
      <c r="B220" s="320"/>
      <c r="C220" s="391"/>
      <c r="D220" s="392"/>
      <c r="E220" s="316"/>
      <c r="F220" s="316"/>
      <c r="G220" s="321"/>
      <c r="H220" s="316"/>
      <c r="I220" s="322"/>
      <c r="J220" s="316"/>
      <c r="K220" s="317"/>
      <c r="L220" s="320"/>
      <c r="M220" s="323"/>
      <c r="N220" s="324"/>
      <c r="O220" s="130" t="e">
        <f t="shared" si="3"/>
        <v>#DIV/0!</v>
      </c>
    </row>
    <row r="221" spans="1:15" ht="50.1" hidden="1" customHeight="1" x14ac:dyDescent="0.25">
      <c r="A221" s="134" t="s">
        <v>367</v>
      </c>
      <c r="B221" s="320"/>
      <c r="C221" s="391"/>
      <c r="D221" s="392"/>
      <c r="E221" s="316"/>
      <c r="F221" s="316"/>
      <c r="G221" s="321"/>
      <c r="H221" s="316"/>
      <c r="I221" s="322"/>
      <c r="J221" s="316"/>
      <c r="K221" s="317"/>
      <c r="L221" s="320"/>
      <c r="M221" s="323"/>
      <c r="N221" s="324"/>
      <c r="O221" s="130" t="e">
        <f t="shared" si="3"/>
        <v>#DIV/0!</v>
      </c>
    </row>
    <row r="222" spans="1:15" ht="50.1" hidden="1" customHeight="1" x14ac:dyDescent="0.25">
      <c r="A222" s="133" t="s">
        <v>368</v>
      </c>
      <c r="B222" s="320"/>
      <c r="C222" s="391"/>
      <c r="D222" s="392"/>
      <c r="E222" s="316"/>
      <c r="F222" s="316"/>
      <c r="G222" s="321"/>
      <c r="H222" s="316"/>
      <c r="I222" s="322"/>
      <c r="J222" s="316"/>
      <c r="K222" s="317"/>
      <c r="L222" s="320"/>
      <c r="M222" s="323"/>
      <c r="N222" s="324"/>
      <c r="O222" s="130" t="e">
        <f t="shared" si="3"/>
        <v>#DIV/0!</v>
      </c>
    </row>
    <row r="223" spans="1:15" ht="50.1" hidden="1" customHeight="1" x14ac:dyDescent="0.25">
      <c r="A223" s="133" t="s">
        <v>369</v>
      </c>
      <c r="B223" s="320"/>
      <c r="C223" s="391"/>
      <c r="D223" s="392"/>
      <c r="E223" s="316"/>
      <c r="F223" s="316"/>
      <c r="G223" s="321"/>
      <c r="H223" s="316"/>
      <c r="I223" s="322"/>
      <c r="J223" s="316"/>
      <c r="K223" s="317"/>
      <c r="L223" s="320"/>
      <c r="M223" s="323"/>
      <c r="N223" s="324"/>
      <c r="O223" s="130" t="e">
        <f t="shared" si="3"/>
        <v>#DIV/0!</v>
      </c>
    </row>
    <row r="224" spans="1:15" ht="50.1" hidden="1" customHeight="1" x14ac:dyDescent="0.25">
      <c r="A224" s="134" t="s">
        <v>370</v>
      </c>
      <c r="B224" s="320"/>
      <c r="C224" s="391"/>
      <c r="D224" s="392"/>
      <c r="E224" s="316"/>
      <c r="F224" s="316"/>
      <c r="G224" s="321"/>
      <c r="H224" s="316"/>
      <c r="I224" s="322"/>
      <c r="J224" s="316"/>
      <c r="K224" s="317"/>
      <c r="L224" s="320"/>
      <c r="M224" s="323"/>
      <c r="N224" s="324"/>
      <c r="O224" s="130" t="e">
        <f t="shared" si="3"/>
        <v>#DIV/0!</v>
      </c>
    </row>
    <row r="225" spans="1:15" ht="50.1" hidden="1" customHeight="1" x14ac:dyDescent="0.25">
      <c r="A225" s="133" t="s">
        <v>371</v>
      </c>
      <c r="B225" s="320"/>
      <c r="C225" s="391"/>
      <c r="D225" s="392"/>
      <c r="E225" s="316"/>
      <c r="F225" s="316"/>
      <c r="G225" s="321"/>
      <c r="H225" s="316"/>
      <c r="I225" s="322"/>
      <c r="J225" s="316"/>
      <c r="K225" s="317"/>
      <c r="L225" s="320"/>
      <c r="M225" s="323"/>
      <c r="N225" s="324"/>
      <c r="O225" s="130" t="e">
        <f t="shared" si="3"/>
        <v>#DIV/0!</v>
      </c>
    </row>
    <row r="226" spans="1:15" ht="50.1" hidden="1" customHeight="1" x14ac:dyDescent="0.25">
      <c r="A226" s="133" t="s">
        <v>372</v>
      </c>
      <c r="B226" s="320"/>
      <c r="C226" s="391"/>
      <c r="D226" s="392"/>
      <c r="E226" s="316"/>
      <c r="F226" s="316"/>
      <c r="G226" s="321"/>
      <c r="H226" s="316"/>
      <c r="I226" s="322"/>
      <c r="J226" s="316"/>
      <c r="K226" s="317"/>
      <c r="L226" s="320"/>
      <c r="M226" s="323"/>
      <c r="N226" s="324"/>
      <c r="O226" s="130" t="e">
        <f t="shared" si="3"/>
        <v>#DIV/0!</v>
      </c>
    </row>
    <row r="227" spans="1:15" ht="50.1" hidden="1" customHeight="1" x14ac:dyDescent="0.25">
      <c r="A227" s="134" t="s">
        <v>373</v>
      </c>
      <c r="B227" s="320"/>
      <c r="C227" s="391"/>
      <c r="D227" s="392"/>
      <c r="E227" s="316"/>
      <c r="F227" s="316"/>
      <c r="G227" s="321"/>
      <c r="H227" s="316"/>
      <c r="I227" s="322"/>
      <c r="J227" s="316"/>
      <c r="K227" s="317"/>
      <c r="L227" s="320"/>
      <c r="M227" s="323"/>
      <c r="N227" s="324"/>
      <c r="O227" s="130" t="e">
        <f t="shared" si="3"/>
        <v>#DIV/0!</v>
      </c>
    </row>
    <row r="228" spans="1:15" ht="50.1" hidden="1" customHeight="1" collapsed="1" x14ac:dyDescent="0.25">
      <c r="A228" s="133" t="s">
        <v>374</v>
      </c>
      <c r="B228" s="320"/>
      <c r="C228" s="391"/>
      <c r="D228" s="392"/>
      <c r="E228" s="316"/>
      <c r="F228" s="316"/>
      <c r="G228" s="321"/>
      <c r="H228" s="316"/>
      <c r="I228" s="322"/>
      <c r="J228" s="316"/>
      <c r="K228" s="317"/>
      <c r="L228" s="320"/>
      <c r="M228" s="323"/>
      <c r="N228" s="324"/>
      <c r="O228" s="130" t="e">
        <f t="shared" si="3"/>
        <v>#DIV/0!</v>
      </c>
    </row>
    <row r="229" spans="1:15" ht="50.1" hidden="1" customHeight="1" x14ac:dyDescent="0.25">
      <c r="A229" s="133" t="s">
        <v>375</v>
      </c>
      <c r="B229" s="320"/>
      <c r="C229" s="391"/>
      <c r="D229" s="392"/>
      <c r="E229" s="316"/>
      <c r="F229" s="316"/>
      <c r="G229" s="321"/>
      <c r="H229" s="316"/>
      <c r="I229" s="322"/>
      <c r="J229" s="316"/>
      <c r="K229" s="317"/>
      <c r="L229" s="320"/>
      <c r="M229" s="323"/>
      <c r="N229" s="324"/>
      <c r="O229" s="130" t="e">
        <f t="shared" si="3"/>
        <v>#DIV/0!</v>
      </c>
    </row>
    <row r="230" spans="1:15" ht="50.1" hidden="1" customHeight="1" x14ac:dyDescent="0.25">
      <c r="A230" s="133" t="s">
        <v>376</v>
      </c>
      <c r="B230" s="320"/>
      <c r="C230" s="391"/>
      <c r="D230" s="392"/>
      <c r="E230" s="316"/>
      <c r="F230" s="316"/>
      <c r="G230" s="321"/>
      <c r="H230" s="316"/>
      <c r="I230" s="322"/>
      <c r="J230" s="316"/>
      <c r="K230" s="317"/>
      <c r="L230" s="320"/>
      <c r="M230" s="323"/>
      <c r="N230" s="324"/>
      <c r="O230" s="130" t="e">
        <f t="shared" si="3"/>
        <v>#DIV/0!</v>
      </c>
    </row>
    <row r="231" spans="1:15" ht="50.1" hidden="1" customHeight="1" x14ac:dyDescent="0.25">
      <c r="A231" s="133" t="s">
        <v>377</v>
      </c>
      <c r="B231" s="320"/>
      <c r="C231" s="391"/>
      <c r="D231" s="392"/>
      <c r="E231" s="316"/>
      <c r="F231" s="316"/>
      <c r="G231" s="321"/>
      <c r="H231" s="316"/>
      <c r="I231" s="322"/>
      <c r="J231" s="316"/>
      <c r="K231" s="317"/>
      <c r="L231" s="320"/>
      <c r="M231" s="323"/>
      <c r="N231" s="324"/>
      <c r="O231" s="130" t="e">
        <f t="shared" si="3"/>
        <v>#DIV/0!</v>
      </c>
    </row>
    <row r="232" spans="1:15" ht="50.1" hidden="1" customHeight="1" x14ac:dyDescent="0.25">
      <c r="A232" s="134" t="s">
        <v>378</v>
      </c>
      <c r="B232" s="320"/>
      <c r="C232" s="391"/>
      <c r="D232" s="392"/>
      <c r="E232" s="316"/>
      <c r="F232" s="316"/>
      <c r="G232" s="321"/>
      <c r="H232" s="316"/>
      <c r="I232" s="322"/>
      <c r="J232" s="316"/>
      <c r="K232" s="317"/>
      <c r="L232" s="320"/>
      <c r="M232" s="323"/>
      <c r="N232" s="324"/>
      <c r="O232" s="130" t="e">
        <f t="shared" si="3"/>
        <v>#DIV/0!</v>
      </c>
    </row>
    <row r="233" spans="1:15" ht="50.1" hidden="1" customHeight="1" x14ac:dyDescent="0.25">
      <c r="A233" s="133" t="s">
        <v>379</v>
      </c>
      <c r="B233" s="320"/>
      <c r="C233" s="391"/>
      <c r="D233" s="392"/>
      <c r="E233" s="316"/>
      <c r="F233" s="316"/>
      <c r="G233" s="321"/>
      <c r="H233" s="316"/>
      <c r="I233" s="322"/>
      <c r="J233" s="316"/>
      <c r="K233" s="317"/>
      <c r="L233" s="320"/>
      <c r="M233" s="323"/>
      <c r="N233" s="324"/>
      <c r="O233" s="130" t="e">
        <f t="shared" si="3"/>
        <v>#DIV/0!</v>
      </c>
    </row>
    <row r="234" spans="1:15" ht="50.1" hidden="1" customHeight="1" x14ac:dyDescent="0.25">
      <c r="A234" s="133" t="s">
        <v>380</v>
      </c>
      <c r="B234" s="320"/>
      <c r="C234" s="391"/>
      <c r="D234" s="392"/>
      <c r="E234" s="316"/>
      <c r="F234" s="316"/>
      <c r="G234" s="321"/>
      <c r="H234" s="316"/>
      <c r="I234" s="322"/>
      <c r="J234" s="316"/>
      <c r="K234" s="317"/>
      <c r="L234" s="320"/>
      <c r="M234" s="323"/>
      <c r="N234" s="324"/>
      <c r="O234" s="130" t="e">
        <f t="shared" si="3"/>
        <v>#DIV/0!</v>
      </c>
    </row>
    <row r="235" spans="1:15" ht="50.1" hidden="1" customHeight="1" x14ac:dyDescent="0.25">
      <c r="A235" s="134" t="s">
        <v>381</v>
      </c>
      <c r="B235" s="320"/>
      <c r="C235" s="391"/>
      <c r="D235" s="392"/>
      <c r="E235" s="316"/>
      <c r="F235" s="316"/>
      <c r="G235" s="321"/>
      <c r="H235" s="316"/>
      <c r="I235" s="322"/>
      <c r="J235" s="316"/>
      <c r="K235" s="317"/>
      <c r="L235" s="320"/>
      <c r="M235" s="323"/>
      <c r="N235" s="324"/>
      <c r="O235" s="130" t="e">
        <f t="shared" si="3"/>
        <v>#DIV/0!</v>
      </c>
    </row>
    <row r="236" spans="1:15" ht="50.1" hidden="1" customHeight="1" x14ac:dyDescent="0.25">
      <c r="A236" s="133" t="s">
        <v>382</v>
      </c>
      <c r="B236" s="320"/>
      <c r="C236" s="391"/>
      <c r="D236" s="392"/>
      <c r="E236" s="316"/>
      <c r="F236" s="316"/>
      <c r="G236" s="321"/>
      <c r="H236" s="316"/>
      <c r="I236" s="322"/>
      <c r="J236" s="316"/>
      <c r="K236" s="317"/>
      <c r="L236" s="320"/>
      <c r="M236" s="323"/>
      <c r="N236" s="324"/>
      <c r="O236" s="130" t="e">
        <f t="shared" si="3"/>
        <v>#DIV/0!</v>
      </c>
    </row>
    <row r="237" spans="1:15" ht="50.1" hidden="1" customHeight="1" x14ac:dyDescent="0.25">
      <c r="A237" s="133" t="s">
        <v>383</v>
      </c>
      <c r="B237" s="320"/>
      <c r="C237" s="391"/>
      <c r="D237" s="392"/>
      <c r="E237" s="316"/>
      <c r="F237" s="316"/>
      <c r="G237" s="321"/>
      <c r="H237" s="316"/>
      <c r="I237" s="322"/>
      <c r="J237" s="316"/>
      <c r="K237" s="317"/>
      <c r="L237" s="320"/>
      <c r="M237" s="323"/>
      <c r="N237" s="324"/>
      <c r="O237" s="130" t="e">
        <f t="shared" si="3"/>
        <v>#DIV/0!</v>
      </c>
    </row>
    <row r="238" spans="1:15" ht="50.1" hidden="1" customHeight="1" x14ac:dyDescent="0.25">
      <c r="A238" s="134" t="s">
        <v>384</v>
      </c>
      <c r="B238" s="320"/>
      <c r="C238" s="391"/>
      <c r="D238" s="392"/>
      <c r="E238" s="316"/>
      <c r="F238" s="316"/>
      <c r="G238" s="321"/>
      <c r="H238" s="316"/>
      <c r="I238" s="322"/>
      <c r="J238" s="316"/>
      <c r="K238" s="317"/>
      <c r="L238" s="320"/>
      <c r="M238" s="323"/>
      <c r="N238" s="324"/>
      <c r="O238" s="130" t="e">
        <f t="shared" si="3"/>
        <v>#DIV/0!</v>
      </c>
    </row>
    <row r="239" spans="1:15" ht="50.1" hidden="1" customHeight="1" x14ac:dyDescent="0.25">
      <c r="A239" s="133" t="s">
        <v>385</v>
      </c>
      <c r="B239" s="320"/>
      <c r="C239" s="391"/>
      <c r="D239" s="392"/>
      <c r="E239" s="316"/>
      <c r="F239" s="316"/>
      <c r="G239" s="321"/>
      <c r="H239" s="316"/>
      <c r="I239" s="322"/>
      <c r="J239" s="316"/>
      <c r="K239" s="317"/>
      <c r="L239" s="320"/>
      <c r="M239" s="323"/>
      <c r="N239" s="324"/>
      <c r="O239" s="130" t="e">
        <f t="shared" si="3"/>
        <v>#DIV/0!</v>
      </c>
    </row>
    <row r="240" spans="1:15" ht="50.1" hidden="1" customHeight="1" x14ac:dyDescent="0.25">
      <c r="A240" s="133" t="s">
        <v>386</v>
      </c>
      <c r="B240" s="320"/>
      <c r="C240" s="391"/>
      <c r="D240" s="392"/>
      <c r="E240" s="316"/>
      <c r="F240" s="316"/>
      <c r="G240" s="321"/>
      <c r="H240" s="316"/>
      <c r="I240" s="322"/>
      <c r="J240" s="316"/>
      <c r="K240" s="317"/>
      <c r="L240" s="320"/>
      <c r="M240" s="323"/>
      <c r="N240" s="324"/>
      <c r="O240" s="130" t="e">
        <f t="shared" si="3"/>
        <v>#DIV/0!</v>
      </c>
    </row>
    <row r="241" spans="1:15" ht="50.1" hidden="1" customHeight="1" x14ac:dyDescent="0.25">
      <c r="A241" s="134" t="s">
        <v>387</v>
      </c>
      <c r="B241" s="320"/>
      <c r="C241" s="391"/>
      <c r="D241" s="392"/>
      <c r="E241" s="316"/>
      <c r="F241" s="316"/>
      <c r="G241" s="321"/>
      <c r="H241" s="316"/>
      <c r="I241" s="322"/>
      <c r="J241" s="316"/>
      <c r="K241" s="317"/>
      <c r="L241" s="320"/>
      <c r="M241" s="323"/>
      <c r="N241" s="324"/>
      <c r="O241" s="130" t="e">
        <f t="shared" si="3"/>
        <v>#DIV/0!</v>
      </c>
    </row>
    <row r="242" spans="1:15" ht="50.1" hidden="1" customHeight="1" x14ac:dyDescent="0.25">
      <c r="A242" s="133" t="s">
        <v>388</v>
      </c>
      <c r="B242" s="320"/>
      <c r="C242" s="391"/>
      <c r="D242" s="392"/>
      <c r="E242" s="316"/>
      <c r="F242" s="316"/>
      <c r="G242" s="321"/>
      <c r="H242" s="316"/>
      <c r="I242" s="322"/>
      <c r="J242" s="316"/>
      <c r="K242" s="317"/>
      <c r="L242" s="320"/>
      <c r="M242" s="323"/>
      <c r="N242" s="324"/>
      <c r="O242" s="130" t="e">
        <f t="shared" si="3"/>
        <v>#DIV/0!</v>
      </c>
    </row>
    <row r="243" spans="1:15" ht="50.1" hidden="1" customHeight="1" x14ac:dyDescent="0.25">
      <c r="A243" s="133" t="s">
        <v>389</v>
      </c>
      <c r="B243" s="320"/>
      <c r="C243" s="391"/>
      <c r="D243" s="392"/>
      <c r="E243" s="316"/>
      <c r="F243" s="316"/>
      <c r="G243" s="321"/>
      <c r="H243" s="316"/>
      <c r="I243" s="322"/>
      <c r="J243" s="316"/>
      <c r="K243" s="317"/>
      <c r="L243" s="320"/>
      <c r="M243" s="323"/>
      <c r="N243" s="324"/>
      <c r="O243" s="130" t="e">
        <f t="shared" si="3"/>
        <v>#DIV/0!</v>
      </c>
    </row>
    <row r="244" spans="1:15" ht="50.1" hidden="1" customHeight="1" x14ac:dyDescent="0.25">
      <c r="A244" s="134" t="s">
        <v>390</v>
      </c>
      <c r="B244" s="320"/>
      <c r="C244" s="391"/>
      <c r="D244" s="392"/>
      <c r="E244" s="316"/>
      <c r="F244" s="316"/>
      <c r="G244" s="321"/>
      <c r="H244" s="316"/>
      <c r="I244" s="322"/>
      <c r="J244" s="316"/>
      <c r="K244" s="317"/>
      <c r="L244" s="320"/>
      <c r="M244" s="323"/>
      <c r="N244" s="324"/>
      <c r="O244" s="130" t="e">
        <f t="shared" si="3"/>
        <v>#DIV/0!</v>
      </c>
    </row>
    <row r="245" spans="1:15" ht="50.1" hidden="1" customHeight="1" x14ac:dyDescent="0.25">
      <c r="A245" s="133" t="s">
        <v>391</v>
      </c>
      <c r="B245" s="320"/>
      <c r="C245" s="391"/>
      <c r="D245" s="392"/>
      <c r="E245" s="316"/>
      <c r="F245" s="316"/>
      <c r="G245" s="321"/>
      <c r="H245" s="316"/>
      <c r="I245" s="322"/>
      <c r="J245" s="316"/>
      <c r="K245" s="317"/>
      <c r="L245" s="320"/>
      <c r="M245" s="323"/>
      <c r="N245" s="324"/>
      <c r="O245" s="130" t="e">
        <f t="shared" si="3"/>
        <v>#DIV/0!</v>
      </c>
    </row>
    <row r="246" spans="1:15" ht="50.1" hidden="1" customHeight="1" x14ac:dyDescent="0.25">
      <c r="A246" s="133" t="s">
        <v>392</v>
      </c>
      <c r="B246" s="320"/>
      <c r="C246" s="391"/>
      <c r="D246" s="392"/>
      <c r="E246" s="316"/>
      <c r="F246" s="316"/>
      <c r="G246" s="321"/>
      <c r="H246" s="316"/>
      <c r="I246" s="322"/>
      <c r="J246" s="316"/>
      <c r="K246" s="317"/>
      <c r="L246" s="320"/>
      <c r="M246" s="323"/>
      <c r="N246" s="324"/>
      <c r="O246" s="130" t="e">
        <f t="shared" si="3"/>
        <v>#DIV/0!</v>
      </c>
    </row>
    <row r="247" spans="1:15" ht="50.1" hidden="1" customHeight="1" x14ac:dyDescent="0.25">
      <c r="A247" s="133" t="s">
        <v>393</v>
      </c>
      <c r="B247" s="320"/>
      <c r="C247" s="391"/>
      <c r="D247" s="392"/>
      <c r="E247" s="316"/>
      <c r="F247" s="316"/>
      <c r="G247" s="321"/>
      <c r="H247" s="316"/>
      <c r="I247" s="322"/>
      <c r="J247" s="316"/>
      <c r="K247" s="317"/>
      <c r="L247" s="320"/>
      <c r="M247" s="323"/>
      <c r="N247" s="324"/>
      <c r="O247" s="130" t="e">
        <f t="shared" si="3"/>
        <v>#DIV/0!</v>
      </c>
    </row>
    <row r="248" spans="1:15" ht="50.1" hidden="1" customHeight="1" x14ac:dyDescent="0.25">
      <c r="A248" s="133" t="s">
        <v>394</v>
      </c>
      <c r="B248" s="320"/>
      <c r="C248" s="391"/>
      <c r="D248" s="392"/>
      <c r="E248" s="316"/>
      <c r="F248" s="316"/>
      <c r="G248" s="321"/>
      <c r="H248" s="316"/>
      <c r="I248" s="322"/>
      <c r="J248" s="316"/>
      <c r="K248" s="317"/>
      <c r="L248" s="320"/>
      <c r="M248" s="323"/>
      <c r="N248" s="324"/>
      <c r="O248" s="130" t="e">
        <f t="shared" si="3"/>
        <v>#DIV/0!</v>
      </c>
    </row>
    <row r="249" spans="1:15" ht="50.1" hidden="1" customHeight="1" collapsed="1" x14ac:dyDescent="0.25">
      <c r="A249" s="134" t="s">
        <v>395</v>
      </c>
      <c r="B249" s="320"/>
      <c r="C249" s="391"/>
      <c r="D249" s="392"/>
      <c r="E249" s="316"/>
      <c r="F249" s="316"/>
      <c r="G249" s="321"/>
      <c r="H249" s="316"/>
      <c r="I249" s="322"/>
      <c r="J249" s="316"/>
      <c r="K249" s="317"/>
      <c r="L249" s="320"/>
      <c r="M249" s="323"/>
      <c r="N249" s="324"/>
      <c r="O249" s="130" t="e">
        <f t="shared" si="3"/>
        <v>#DIV/0!</v>
      </c>
    </row>
    <row r="250" spans="1:15" ht="50.1" hidden="1" customHeight="1" x14ac:dyDescent="0.25">
      <c r="A250" s="133" t="s">
        <v>396</v>
      </c>
      <c r="B250" s="320"/>
      <c r="C250" s="391"/>
      <c r="D250" s="392"/>
      <c r="E250" s="316"/>
      <c r="F250" s="316"/>
      <c r="G250" s="321"/>
      <c r="H250" s="316"/>
      <c r="I250" s="322"/>
      <c r="J250" s="316"/>
      <c r="K250" s="317"/>
      <c r="L250" s="320"/>
      <c r="M250" s="323"/>
      <c r="N250" s="324"/>
      <c r="O250" s="130" t="e">
        <f t="shared" si="3"/>
        <v>#DIV/0!</v>
      </c>
    </row>
    <row r="251" spans="1:15" ht="50.1" hidden="1" customHeight="1" x14ac:dyDescent="0.25">
      <c r="A251" s="133" t="s">
        <v>397</v>
      </c>
      <c r="B251" s="320"/>
      <c r="C251" s="391"/>
      <c r="D251" s="392"/>
      <c r="E251" s="316"/>
      <c r="F251" s="316"/>
      <c r="G251" s="321"/>
      <c r="H251" s="316"/>
      <c r="I251" s="322"/>
      <c r="J251" s="316"/>
      <c r="K251" s="317"/>
      <c r="L251" s="320"/>
      <c r="M251" s="323"/>
      <c r="N251" s="324"/>
      <c r="O251" s="130" t="e">
        <f t="shared" si="3"/>
        <v>#DIV/0!</v>
      </c>
    </row>
    <row r="252" spans="1:15" ht="50.1" hidden="1" customHeight="1" x14ac:dyDescent="0.25">
      <c r="A252" s="134" t="s">
        <v>398</v>
      </c>
      <c r="B252" s="320"/>
      <c r="C252" s="391"/>
      <c r="D252" s="392"/>
      <c r="E252" s="316"/>
      <c r="F252" s="316"/>
      <c r="G252" s="321"/>
      <c r="H252" s="316"/>
      <c r="I252" s="322"/>
      <c r="J252" s="316"/>
      <c r="K252" s="317"/>
      <c r="L252" s="320"/>
      <c r="M252" s="323"/>
      <c r="N252" s="324"/>
      <c r="O252" s="130" t="e">
        <f t="shared" si="3"/>
        <v>#DIV/0!</v>
      </c>
    </row>
    <row r="253" spans="1:15" ht="50.1" hidden="1" customHeight="1" x14ac:dyDescent="0.25">
      <c r="A253" s="133" t="s">
        <v>399</v>
      </c>
      <c r="B253" s="320"/>
      <c r="C253" s="391"/>
      <c r="D253" s="392"/>
      <c r="E253" s="316"/>
      <c r="F253" s="316"/>
      <c r="G253" s="321"/>
      <c r="H253" s="316"/>
      <c r="I253" s="322"/>
      <c r="J253" s="316"/>
      <c r="K253" s="317"/>
      <c r="L253" s="320"/>
      <c r="M253" s="323"/>
      <c r="N253" s="324"/>
      <c r="O253" s="130" t="e">
        <f t="shared" si="3"/>
        <v>#DIV/0!</v>
      </c>
    </row>
    <row r="254" spans="1:15" ht="50.1" hidden="1" customHeight="1" x14ac:dyDescent="0.25">
      <c r="A254" s="133" t="s">
        <v>400</v>
      </c>
      <c r="B254" s="320"/>
      <c r="C254" s="391"/>
      <c r="D254" s="392"/>
      <c r="E254" s="316"/>
      <c r="F254" s="316"/>
      <c r="G254" s="321"/>
      <c r="H254" s="316"/>
      <c r="I254" s="322"/>
      <c r="J254" s="316"/>
      <c r="K254" s="317"/>
      <c r="L254" s="320"/>
      <c r="M254" s="323"/>
      <c r="N254" s="324"/>
      <c r="O254" s="130" t="e">
        <f t="shared" si="3"/>
        <v>#DIV/0!</v>
      </c>
    </row>
    <row r="255" spans="1:15" ht="50.1" hidden="1" customHeight="1" x14ac:dyDescent="0.25">
      <c r="A255" s="134" t="s">
        <v>401</v>
      </c>
      <c r="B255" s="320"/>
      <c r="C255" s="391"/>
      <c r="D255" s="392"/>
      <c r="E255" s="316"/>
      <c r="F255" s="316"/>
      <c r="G255" s="321"/>
      <c r="H255" s="316"/>
      <c r="I255" s="322"/>
      <c r="J255" s="316"/>
      <c r="K255" s="317"/>
      <c r="L255" s="320"/>
      <c r="M255" s="323"/>
      <c r="N255" s="324"/>
      <c r="O255" s="130" t="e">
        <f t="shared" si="3"/>
        <v>#DIV/0!</v>
      </c>
    </row>
    <row r="256" spans="1:15" ht="50.1" hidden="1" customHeight="1" x14ac:dyDescent="0.25">
      <c r="A256" s="133" t="s">
        <v>402</v>
      </c>
      <c r="B256" s="320"/>
      <c r="C256" s="391"/>
      <c r="D256" s="392"/>
      <c r="E256" s="316"/>
      <c r="F256" s="316"/>
      <c r="G256" s="321"/>
      <c r="H256" s="316"/>
      <c r="I256" s="322"/>
      <c r="J256" s="316"/>
      <c r="K256" s="317"/>
      <c r="L256" s="320"/>
      <c r="M256" s="323"/>
      <c r="N256" s="324"/>
      <c r="O256" s="130" t="e">
        <f t="shared" si="3"/>
        <v>#DIV/0!</v>
      </c>
    </row>
    <row r="257" spans="1:15" ht="50.1" hidden="1" customHeight="1" x14ac:dyDescent="0.25">
      <c r="A257" s="133" t="s">
        <v>403</v>
      </c>
      <c r="B257" s="320"/>
      <c r="C257" s="391"/>
      <c r="D257" s="392"/>
      <c r="E257" s="316"/>
      <c r="F257" s="316"/>
      <c r="G257" s="321"/>
      <c r="H257" s="316"/>
      <c r="I257" s="322"/>
      <c r="J257" s="316"/>
      <c r="K257" s="317"/>
      <c r="L257" s="320"/>
      <c r="M257" s="323"/>
      <c r="N257" s="324"/>
      <c r="O257" s="130" t="e">
        <f t="shared" si="3"/>
        <v>#DIV/0!</v>
      </c>
    </row>
    <row r="258" spans="1:15" ht="50.1" hidden="1" customHeight="1" x14ac:dyDescent="0.25">
      <c r="A258" s="134" t="s">
        <v>404</v>
      </c>
      <c r="B258" s="320"/>
      <c r="C258" s="391"/>
      <c r="D258" s="392"/>
      <c r="E258" s="316"/>
      <c r="F258" s="316"/>
      <c r="G258" s="321"/>
      <c r="H258" s="316"/>
      <c r="I258" s="322"/>
      <c r="J258" s="316"/>
      <c r="K258" s="317"/>
      <c r="L258" s="320"/>
      <c r="M258" s="323"/>
      <c r="N258" s="324"/>
      <c r="O258" s="130" t="e">
        <f t="shared" si="3"/>
        <v>#DIV/0!</v>
      </c>
    </row>
    <row r="259" spans="1:15" ht="50.1" hidden="1" customHeight="1" x14ac:dyDescent="0.25">
      <c r="A259" s="133" t="s">
        <v>405</v>
      </c>
      <c r="B259" s="320"/>
      <c r="C259" s="391"/>
      <c r="D259" s="392"/>
      <c r="E259" s="316"/>
      <c r="F259" s="316"/>
      <c r="G259" s="321"/>
      <c r="H259" s="316"/>
      <c r="I259" s="322"/>
      <c r="J259" s="316"/>
      <c r="K259" s="317"/>
      <c r="L259" s="320"/>
      <c r="M259" s="323"/>
      <c r="N259" s="324"/>
      <c r="O259" s="130" t="e">
        <f t="shared" si="3"/>
        <v>#DIV/0!</v>
      </c>
    </row>
    <row r="260" spans="1:15" ht="50.1" hidden="1" customHeight="1" x14ac:dyDescent="0.25">
      <c r="A260" s="133" t="s">
        <v>406</v>
      </c>
      <c r="B260" s="320"/>
      <c r="C260" s="391"/>
      <c r="D260" s="392"/>
      <c r="E260" s="316"/>
      <c r="F260" s="316"/>
      <c r="G260" s="321"/>
      <c r="H260" s="316"/>
      <c r="I260" s="322"/>
      <c r="J260" s="316"/>
      <c r="K260" s="317"/>
      <c r="L260" s="320"/>
      <c r="M260" s="323"/>
      <c r="N260" s="324"/>
      <c r="O260" s="130" t="e">
        <f t="shared" si="3"/>
        <v>#DIV/0!</v>
      </c>
    </row>
    <row r="261" spans="1:15" ht="50.1" hidden="1" customHeight="1" x14ac:dyDescent="0.25">
      <c r="A261" s="134" t="s">
        <v>407</v>
      </c>
      <c r="B261" s="320"/>
      <c r="C261" s="391"/>
      <c r="D261" s="392"/>
      <c r="E261" s="316"/>
      <c r="F261" s="316"/>
      <c r="G261" s="321"/>
      <c r="H261" s="316"/>
      <c r="I261" s="322"/>
      <c r="J261" s="316"/>
      <c r="K261" s="317"/>
      <c r="L261" s="320"/>
      <c r="M261" s="323"/>
      <c r="N261" s="324"/>
      <c r="O261" s="130" t="e">
        <f t="shared" si="3"/>
        <v>#DIV/0!</v>
      </c>
    </row>
    <row r="262" spans="1:15" ht="50.1" hidden="1" customHeight="1" x14ac:dyDescent="0.25">
      <c r="A262" s="133" t="s">
        <v>408</v>
      </c>
      <c r="B262" s="320"/>
      <c r="C262" s="391"/>
      <c r="D262" s="392"/>
      <c r="E262" s="316"/>
      <c r="F262" s="316"/>
      <c r="G262" s="321"/>
      <c r="H262" s="316"/>
      <c r="I262" s="322"/>
      <c r="J262" s="316"/>
      <c r="K262" s="317"/>
      <c r="L262" s="320"/>
      <c r="M262" s="323"/>
      <c r="N262" s="324"/>
      <c r="O262" s="130" t="e">
        <f t="shared" si="3"/>
        <v>#DIV/0!</v>
      </c>
    </row>
    <row r="263" spans="1:15" ht="50.1" hidden="1" customHeight="1" x14ac:dyDescent="0.25">
      <c r="A263" s="133" t="s">
        <v>409</v>
      </c>
      <c r="B263" s="320"/>
      <c r="C263" s="391"/>
      <c r="D263" s="392"/>
      <c r="E263" s="316"/>
      <c r="F263" s="316"/>
      <c r="G263" s="321"/>
      <c r="H263" s="316"/>
      <c r="I263" s="322"/>
      <c r="J263" s="316"/>
      <c r="K263" s="317"/>
      <c r="L263" s="320"/>
      <c r="M263" s="323"/>
      <c r="N263" s="324"/>
      <c r="O263" s="130" t="e">
        <f t="shared" si="3"/>
        <v>#DIV/0!</v>
      </c>
    </row>
    <row r="264" spans="1:15" ht="50.1" hidden="1" customHeight="1" x14ac:dyDescent="0.25">
      <c r="A264" s="133" t="s">
        <v>410</v>
      </c>
      <c r="B264" s="320"/>
      <c r="C264" s="391"/>
      <c r="D264" s="392"/>
      <c r="E264" s="316"/>
      <c r="F264" s="316"/>
      <c r="G264" s="321"/>
      <c r="H264" s="316"/>
      <c r="I264" s="322"/>
      <c r="J264" s="316"/>
      <c r="K264" s="317"/>
      <c r="L264" s="320"/>
      <c r="M264" s="323"/>
      <c r="N264" s="324"/>
      <c r="O264" s="130" t="e">
        <f t="shared" si="3"/>
        <v>#DIV/0!</v>
      </c>
    </row>
    <row r="265" spans="1:15" ht="50.1" hidden="1" customHeight="1" x14ac:dyDescent="0.25">
      <c r="A265" s="133" t="s">
        <v>411</v>
      </c>
      <c r="B265" s="320"/>
      <c r="C265" s="391"/>
      <c r="D265" s="392"/>
      <c r="E265" s="316"/>
      <c r="F265" s="316"/>
      <c r="G265" s="321"/>
      <c r="H265" s="316"/>
      <c r="I265" s="322"/>
      <c r="J265" s="316"/>
      <c r="K265" s="317"/>
      <c r="L265" s="320"/>
      <c r="M265" s="323"/>
      <c r="N265" s="324"/>
      <c r="O265" s="130" t="e">
        <f t="shared" si="3"/>
        <v>#DIV/0!</v>
      </c>
    </row>
    <row r="266" spans="1:15" ht="50.1" hidden="1" customHeight="1" x14ac:dyDescent="0.25">
      <c r="A266" s="134" t="s">
        <v>412</v>
      </c>
      <c r="B266" s="320"/>
      <c r="C266" s="391"/>
      <c r="D266" s="392"/>
      <c r="E266" s="316"/>
      <c r="F266" s="316"/>
      <c r="G266" s="321"/>
      <c r="H266" s="316"/>
      <c r="I266" s="322"/>
      <c r="J266" s="316"/>
      <c r="K266" s="317"/>
      <c r="L266" s="320"/>
      <c r="M266" s="323"/>
      <c r="N266" s="324"/>
      <c r="O266" s="130" t="e">
        <f t="shared" ref="O266:O308" si="4">IF(N266&lt;0,0,1-(N266/M266))</f>
        <v>#DIV/0!</v>
      </c>
    </row>
    <row r="267" spans="1:15" ht="50.1" hidden="1" customHeight="1" x14ac:dyDescent="0.25">
      <c r="A267" s="133" t="s">
        <v>413</v>
      </c>
      <c r="B267" s="320"/>
      <c r="C267" s="391"/>
      <c r="D267" s="392"/>
      <c r="E267" s="316"/>
      <c r="F267" s="316"/>
      <c r="G267" s="321"/>
      <c r="H267" s="316"/>
      <c r="I267" s="322"/>
      <c r="J267" s="316"/>
      <c r="K267" s="317"/>
      <c r="L267" s="320"/>
      <c r="M267" s="323"/>
      <c r="N267" s="324"/>
      <c r="O267" s="130" t="e">
        <f t="shared" si="4"/>
        <v>#DIV/0!</v>
      </c>
    </row>
    <row r="268" spans="1:15" ht="50.1" hidden="1" customHeight="1" x14ac:dyDescent="0.25">
      <c r="A268" s="133" t="s">
        <v>414</v>
      </c>
      <c r="B268" s="320"/>
      <c r="C268" s="391"/>
      <c r="D268" s="392"/>
      <c r="E268" s="316"/>
      <c r="F268" s="316"/>
      <c r="G268" s="321"/>
      <c r="H268" s="316"/>
      <c r="I268" s="322"/>
      <c r="J268" s="316"/>
      <c r="K268" s="317"/>
      <c r="L268" s="320"/>
      <c r="M268" s="323"/>
      <c r="N268" s="324"/>
      <c r="O268" s="130" t="e">
        <f t="shared" si="4"/>
        <v>#DIV/0!</v>
      </c>
    </row>
    <row r="269" spans="1:15" ht="50.1" hidden="1" customHeight="1" x14ac:dyDescent="0.25">
      <c r="A269" s="134" t="s">
        <v>415</v>
      </c>
      <c r="B269" s="320"/>
      <c r="C269" s="391"/>
      <c r="D269" s="392"/>
      <c r="E269" s="316"/>
      <c r="F269" s="316"/>
      <c r="G269" s="321"/>
      <c r="H269" s="316"/>
      <c r="I269" s="322"/>
      <c r="J269" s="316"/>
      <c r="K269" s="317"/>
      <c r="L269" s="320"/>
      <c r="M269" s="323"/>
      <c r="N269" s="324"/>
      <c r="O269" s="130" t="e">
        <f t="shared" si="4"/>
        <v>#DIV/0!</v>
      </c>
    </row>
    <row r="270" spans="1:15" ht="49.5" hidden="1" customHeight="1" collapsed="1" x14ac:dyDescent="0.25">
      <c r="A270" s="133" t="s">
        <v>416</v>
      </c>
      <c r="B270" s="320"/>
      <c r="C270" s="391"/>
      <c r="D270" s="392"/>
      <c r="E270" s="316"/>
      <c r="F270" s="316"/>
      <c r="G270" s="321"/>
      <c r="H270" s="316"/>
      <c r="I270" s="322"/>
      <c r="J270" s="316"/>
      <c r="K270" s="317"/>
      <c r="L270" s="320"/>
      <c r="M270" s="323"/>
      <c r="N270" s="324"/>
      <c r="O270" s="130" t="e">
        <f t="shared" si="4"/>
        <v>#DIV/0!</v>
      </c>
    </row>
    <row r="271" spans="1:15" ht="50.1" hidden="1" customHeight="1" x14ac:dyDescent="0.25">
      <c r="A271" s="133" t="s">
        <v>417</v>
      </c>
      <c r="B271" s="320"/>
      <c r="C271" s="391"/>
      <c r="D271" s="392"/>
      <c r="E271" s="316"/>
      <c r="F271" s="316"/>
      <c r="G271" s="321"/>
      <c r="H271" s="316"/>
      <c r="I271" s="322"/>
      <c r="J271" s="316"/>
      <c r="K271" s="317"/>
      <c r="L271" s="320"/>
      <c r="M271" s="323"/>
      <c r="N271" s="324"/>
      <c r="O271" s="130" t="e">
        <f t="shared" si="4"/>
        <v>#DIV/0!</v>
      </c>
    </row>
    <row r="272" spans="1:15" ht="50.1" hidden="1" customHeight="1" x14ac:dyDescent="0.25">
      <c r="A272" s="134" t="s">
        <v>418</v>
      </c>
      <c r="B272" s="320"/>
      <c r="C272" s="391"/>
      <c r="D272" s="392"/>
      <c r="E272" s="316"/>
      <c r="F272" s="316"/>
      <c r="G272" s="321"/>
      <c r="H272" s="316"/>
      <c r="I272" s="322"/>
      <c r="J272" s="316"/>
      <c r="K272" s="317"/>
      <c r="L272" s="320"/>
      <c r="M272" s="323"/>
      <c r="N272" s="324"/>
      <c r="O272" s="130" t="e">
        <f t="shared" si="4"/>
        <v>#DIV/0!</v>
      </c>
    </row>
    <row r="273" spans="1:15" ht="50.1" hidden="1" customHeight="1" x14ac:dyDescent="0.25">
      <c r="A273" s="133" t="s">
        <v>419</v>
      </c>
      <c r="B273" s="320"/>
      <c r="C273" s="391"/>
      <c r="D273" s="392"/>
      <c r="E273" s="316"/>
      <c r="F273" s="316"/>
      <c r="G273" s="321"/>
      <c r="H273" s="316"/>
      <c r="I273" s="322"/>
      <c r="J273" s="316"/>
      <c r="K273" s="317"/>
      <c r="L273" s="320"/>
      <c r="M273" s="323"/>
      <c r="N273" s="324"/>
      <c r="O273" s="130" t="e">
        <f t="shared" si="4"/>
        <v>#DIV/0!</v>
      </c>
    </row>
    <row r="274" spans="1:15" ht="50.1" hidden="1" customHeight="1" x14ac:dyDescent="0.25">
      <c r="A274" s="133" t="s">
        <v>420</v>
      </c>
      <c r="B274" s="320"/>
      <c r="C274" s="391"/>
      <c r="D274" s="392"/>
      <c r="E274" s="316"/>
      <c r="F274" s="316"/>
      <c r="G274" s="321"/>
      <c r="H274" s="316"/>
      <c r="I274" s="322"/>
      <c r="J274" s="316"/>
      <c r="K274" s="317"/>
      <c r="L274" s="320"/>
      <c r="M274" s="323"/>
      <c r="N274" s="324"/>
      <c r="O274" s="130" t="e">
        <f t="shared" si="4"/>
        <v>#DIV/0!</v>
      </c>
    </row>
    <row r="275" spans="1:15" ht="50.1" hidden="1" customHeight="1" x14ac:dyDescent="0.25">
      <c r="A275" s="134" t="s">
        <v>421</v>
      </c>
      <c r="B275" s="320"/>
      <c r="C275" s="391"/>
      <c r="D275" s="392"/>
      <c r="E275" s="316"/>
      <c r="F275" s="316"/>
      <c r="G275" s="321"/>
      <c r="H275" s="316"/>
      <c r="I275" s="322"/>
      <c r="J275" s="316"/>
      <c r="K275" s="317"/>
      <c r="L275" s="320"/>
      <c r="M275" s="323"/>
      <c r="N275" s="324"/>
      <c r="O275" s="130" t="e">
        <f t="shared" si="4"/>
        <v>#DIV/0!</v>
      </c>
    </row>
    <row r="276" spans="1:15" ht="50.1" hidden="1" customHeight="1" x14ac:dyDescent="0.25">
      <c r="A276" s="133" t="s">
        <v>422</v>
      </c>
      <c r="B276" s="320"/>
      <c r="C276" s="391"/>
      <c r="D276" s="392"/>
      <c r="E276" s="316"/>
      <c r="F276" s="316"/>
      <c r="G276" s="321"/>
      <c r="H276" s="316"/>
      <c r="I276" s="322"/>
      <c r="J276" s="316"/>
      <c r="K276" s="317"/>
      <c r="L276" s="320"/>
      <c r="M276" s="323"/>
      <c r="N276" s="324"/>
      <c r="O276" s="130" t="e">
        <f t="shared" si="4"/>
        <v>#DIV/0!</v>
      </c>
    </row>
    <row r="277" spans="1:15" ht="50.1" hidden="1" customHeight="1" x14ac:dyDescent="0.25">
      <c r="A277" s="133" t="s">
        <v>423</v>
      </c>
      <c r="B277" s="320"/>
      <c r="C277" s="391"/>
      <c r="D277" s="392"/>
      <c r="E277" s="316"/>
      <c r="F277" s="316"/>
      <c r="G277" s="321"/>
      <c r="H277" s="316"/>
      <c r="I277" s="322"/>
      <c r="J277" s="316"/>
      <c r="K277" s="317"/>
      <c r="L277" s="320"/>
      <c r="M277" s="323"/>
      <c r="N277" s="324"/>
      <c r="O277" s="130" t="e">
        <f t="shared" si="4"/>
        <v>#DIV/0!</v>
      </c>
    </row>
    <row r="278" spans="1:15" ht="50.1" hidden="1" customHeight="1" x14ac:dyDescent="0.25">
      <c r="A278" s="134" t="s">
        <v>424</v>
      </c>
      <c r="B278" s="320"/>
      <c r="C278" s="391"/>
      <c r="D278" s="392"/>
      <c r="E278" s="316"/>
      <c r="F278" s="316"/>
      <c r="G278" s="321"/>
      <c r="H278" s="316"/>
      <c r="I278" s="322"/>
      <c r="J278" s="316"/>
      <c r="K278" s="317"/>
      <c r="L278" s="320"/>
      <c r="M278" s="323"/>
      <c r="N278" s="324"/>
      <c r="O278" s="130" t="e">
        <f t="shared" si="4"/>
        <v>#DIV/0!</v>
      </c>
    </row>
    <row r="279" spans="1:15" ht="50.1" hidden="1" customHeight="1" x14ac:dyDescent="0.25">
      <c r="A279" s="133" t="s">
        <v>425</v>
      </c>
      <c r="B279" s="320"/>
      <c r="C279" s="391"/>
      <c r="D279" s="392"/>
      <c r="E279" s="316"/>
      <c r="F279" s="316"/>
      <c r="G279" s="321"/>
      <c r="H279" s="316"/>
      <c r="I279" s="322"/>
      <c r="J279" s="316"/>
      <c r="K279" s="317"/>
      <c r="L279" s="320"/>
      <c r="M279" s="323"/>
      <c r="N279" s="324"/>
      <c r="O279" s="130" t="e">
        <f t="shared" si="4"/>
        <v>#DIV/0!</v>
      </c>
    </row>
    <row r="280" spans="1:15" ht="50.1" hidden="1" customHeight="1" x14ac:dyDescent="0.25">
      <c r="A280" s="133" t="s">
        <v>426</v>
      </c>
      <c r="B280" s="320"/>
      <c r="C280" s="391"/>
      <c r="D280" s="392"/>
      <c r="E280" s="316"/>
      <c r="F280" s="316"/>
      <c r="G280" s="321"/>
      <c r="H280" s="316"/>
      <c r="I280" s="322"/>
      <c r="J280" s="316"/>
      <c r="K280" s="317"/>
      <c r="L280" s="320"/>
      <c r="M280" s="323"/>
      <c r="N280" s="324"/>
      <c r="O280" s="130" t="e">
        <f t="shared" si="4"/>
        <v>#DIV/0!</v>
      </c>
    </row>
    <row r="281" spans="1:15" ht="50.1" hidden="1" customHeight="1" x14ac:dyDescent="0.25">
      <c r="A281" s="134" t="s">
        <v>427</v>
      </c>
      <c r="B281" s="320"/>
      <c r="C281" s="391"/>
      <c r="D281" s="392"/>
      <c r="E281" s="316"/>
      <c r="F281" s="316"/>
      <c r="G281" s="321"/>
      <c r="H281" s="316"/>
      <c r="I281" s="322"/>
      <c r="J281" s="316"/>
      <c r="K281" s="317"/>
      <c r="L281" s="320"/>
      <c r="M281" s="323"/>
      <c r="N281" s="324"/>
      <c r="O281" s="130" t="e">
        <f t="shared" si="4"/>
        <v>#DIV/0!</v>
      </c>
    </row>
    <row r="282" spans="1:15" ht="50.1" hidden="1" customHeight="1" x14ac:dyDescent="0.25">
      <c r="A282" s="133" t="s">
        <v>428</v>
      </c>
      <c r="B282" s="320"/>
      <c r="C282" s="391"/>
      <c r="D282" s="392"/>
      <c r="E282" s="316"/>
      <c r="F282" s="316"/>
      <c r="G282" s="321"/>
      <c r="H282" s="316"/>
      <c r="I282" s="322"/>
      <c r="J282" s="316"/>
      <c r="K282" s="317"/>
      <c r="L282" s="320"/>
      <c r="M282" s="323"/>
      <c r="N282" s="324"/>
      <c r="O282" s="130" t="e">
        <f t="shared" si="4"/>
        <v>#DIV/0!</v>
      </c>
    </row>
    <row r="283" spans="1:15" ht="50.1" hidden="1" customHeight="1" x14ac:dyDescent="0.25">
      <c r="A283" s="133" t="s">
        <v>429</v>
      </c>
      <c r="B283" s="320"/>
      <c r="C283" s="391"/>
      <c r="D283" s="392"/>
      <c r="E283" s="316"/>
      <c r="F283" s="316"/>
      <c r="G283" s="321"/>
      <c r="H283" s="316"/>
      <c r="I283" s="322"/>
      <c r="J283" s="316"/>
      <c r="K283" s="317"/>
      <c r="L283" s="320"/>
      <c r="M283" s="323"/>
      <c r="N283" s="324"/>
      <c r="O283" s="130" t="e">
        <f t="shared" si="4"/>
        <v>#DIV/0!</v>
      </c>
    </row>
    <row r="284" spans="1:15" ht="50.1" hidden="1" customHeight="1" x14ac:dyDescent="0.25">
      <c r="A284" s="134" t="s">
        <v>430</v>
      </c>
      <c r="B284" s="320"/>
      <c r="C284" s="391"/>
      <c r="D284" s="392"/>
      <c r="E284" s="316"/>
      <c r="F284" s="316"/>
      <c r="G284" s="321"/>
      <c r="H284" s="316"/>
      <c r="I284" s="322"/>
      <c r="J284" s="316"/>
      <c r="K284" s="317"/>
      <c r="L284" s="320"/>
      <c r="M284" s="323"/>
      <c r="N284" s="324"/>
      <c r="O284" s="130" t="e">
        <f t="shared" si="4"/>
        <v>#DIV/0!</v>
      </c>
    </row>
    <row r="285" spans="1:15" ht="50.1" hidden="1" customHeight="1" x14ac:dyDescent="0.25">
      <c r="A285" s="133" t="s">
        <v>431</v>
      </c>
      <c r="B285" s="320"/>
      <c r="C285" s="391"/>
      <c r="D285" s="392"/>
      <c r="E285" s="316"/>
      <c r="F285" s="316"/>
      <c r="G285" s="321"/>
      <c r="H285" s="316"/>
      <c r="I285" s="322"/>
      <c r="J285" s="316"/>
      <c r="K285" s="317"/>
      <c r="L285" s="320"/>
      <c r="M285" s="323"/>
      <c r="N285" s="324"/>
      <c r="O285" s="130" t="e">
        <f t="shared" si="4"/>
        <v>#DIV/0!</v>
      </c>
    </row>
    <row r="286" spans="1:15" ht="50.1" hidden="1" customHeight="1" x14ac:dyDescent="0.25">
      <c r="A286" s="133" t="s">
        <v>432</v>
      </c>
      <c r="B286" s="320"/>
      <c r="C286" s="391"/>
      <c r="D286" s="392"/>
      <c r="E286" s="316"/>
      <c r="F286" s="316"/>
      <c r="G286" s="321"/>
      <c r="H286" s="316"/>
      <c r="I286" s="322"/>
      <c r="J286" s="316"/>
      <c r="K286" s="317"/>
      <c r="L286" s="320"/>
      <c r="M286" s="323"/>
      <c r="N286" s="324"/>
      <c r="O286" s="130" t="e">
        <f t="shared" si="4"/>
        <v>#DIV/0!</v>
      </c>
    </row>
    <row r="287" spans="1:15" ht="50.1" hidden="1" customHeight="1" x14ac:dyDescent="0.25">
      <c r="A287" s="134" t="s">
        <v>433</v>
      </c>
      <c r="B287" s="320"/>
      <c r="C287" s="391"/>
      <c r="D287" s="392"/>
      <c r="E287" s="316"/>
      <c r="F287" s="316"/>
      <c r="G287" s="321"/>
      <c r="H287" s="316"/>
      <c r="I287" s="322"/>
      <c r="J287" s="316"/>
      <c r="K287" s="317"/>
      <c r="L287" s="320"/>
      <c r="M287" s="323"/>
      <c r="N287" s="324"/>
      <c r="O287" s="130" t="e">
        <f t="shared" si="4"/>
        <v>#DIV/0!</v>
      </c>
    </row>
    <row r="288" spans="1:15" ht="50.1" hidden="1" customHeight="1" x14ac:dyDescent="0.25">
      <c r="A288" s="133" t="s">
        <v>434</v>
      </c>
      <c r="B288" s="320"/>
      <c r="C288" s="391"/>
      <c r="D288" s="392"/>
      <c r="E288" s="316"/>
      <c r="F288" s="316"/>
      <c r="G288" s="321"/>
      <c r="H288" s="316"/>
      <c r="I288" s="322"/>
      <c r="J288" s="316"/>
      <c r="K288" s="317"/>
      <c r="L288" s="320"/>
      <c r="M288" s="323"/>
      <c r="N288" s="324"/>
      <c r="O288" s="130" t="e">
        <f t="shared" si="4"/>
        <v>#DIV/0!</v>
      </c>
    </row>
    <row r="289" spans="1:15" ht="50.1" hidden="1" customHeight="1" x14ac:dyDescent="0.25">
      <c r="A289" s="133" t="s">
        <v>435</v>
      </c>
      <c r="B289" s="320"/>
      <c r="C289" s="391"/>
      <c r="D289" s="392"/>
      <c r="E289" s="316"/>
      <c r="F289" s="316"/>
      <c r="G289" s="321"/>
      <c r="H289" s="316"/>
      <c r="I289" s="322"/>
      <c r="J289" s="316"/>
      <c r="K289" s="317"/>
      <c r="L289" s="320"/>
      <c r="M289" s="323"/>
      <c r="N289" s="324"/>
      <c r="O289" s="130" t="e">
        <f t="shared" si="4"/>
        <v>#DIV/0!</v>
      </c>
    </row>
    <row r="290" spans="1:15" ht="50.1" hidden="1" customHeight="1" x14ac:dyDescent="0.25">
      <c r="A290" s="134" t="s">
        <v>436</v>
      </c>
      <c r="B290" s="320"/>
      <c r="C290" s="391"/>
      <c r="D290" s="392"/>
      <c r="E290" s="316"/>
      <c r="F290" s="316"/>
      <c r="G290" s="321"/>
      <c r="H290" s="316"/>
      <c r="I290" s="322"/>
      <c r="J290" s="316"/>
      <c r="K290" s="317"/>
      <c r="L290" s="320"/>
      <c r="M290" s="323"/>
      <c r="N290" s="324"/>
      <c r="O290" s="130" t="e">
        <f t="shared" si="4"/>
        <v>#DIV/0!</v>
      </c>
    </row>
    <row r="291" spans="1:15" ht="50.1" hidden="1" customHeight="1" x14ac:dyDescent="0.25">
      <c r="A291" s="133" t="s">
        <v>437</v>
      </c>
      <c r="B291" s="320"/>
      <c r="C291" s="391"/>
      <c r="D291" s="392"/>
      <c r="E291" s="316"/>
      <c r="F291" s="316"/>
      <c r="G291" s="321"/>
      <c r="H291" s="316"/>
      <c r="I291" s="322"/>
      <c r="J291" s="316"/>
      <c r="K291" s="317"/>
      <c r="L291" s="320"/>
      <c r="M291" s="323"/>
      <c r="N291" s="324"/>
      <c r="O291" s="130" t="e">
        <f t="shared" si="4"/>
        <v>#DIV/0!</v>
      </c>
    </row>
    <row r="292" spans="1:15" ht="50.1" hidden="1" customHeight="1" x14ac:dyDescent="0.25">
      <c r="A292" s="133" t="s">
        <v>438</v>
      </c>
      <c r="B292" s="320"/>
      <c r="C292" s="391"/>
      <c r="D292" s="392"/>
      <c r="E292" s="316"/>
      <c r="F292" s="316"/>
      <c r="G292" s="321"/>
      <c r="H292" s="316"/>
      <c r="I292" s="322"/>
      <c r="J292" s="316"/>
      <c r="K292" s="317"/>
      <c r="L292" s="320"/>
      <c r="M292" s="323"/>
      <c r="N292" s="324"/>
      <c r="O292" s="130" t="e">
        <f t="shared" si="4"/>
        <v>#DIV/0!</v>
      </c>
    </row>
    <row r="293" spans="1:15" ht="50.1" hidden="1" customHeight="1" x14ac:dyDescent="0.25">
      <c r="A293" s="134" t="s">
        <v>439</v>
      </c>
      <c r="B293" s="320"/>
      <c r="C293" s="391"/>
      <c r="D293" s="392"/>
      <c r="E293" s="316"/>
      <c r="F293" s="316"/>
      <c r="G293" s="321"/>
      <c r="H293" s="316"/>
      <c r="I293" s="322"/>
      <c r="J293" s="316"/>
      <c r="K293" s="317"/>
      <c r="L293" s="320"/>
      <c r="M293" s="323"/>
      <c r="N293" s="324"/>
      <c r="O293" s="130" t="e">
        <f t="shared" si="4"/>
        <v>#DIV/0!</v>
      </c>
    </row>
    <row r="294" spans="1:15" ht="50.1" hidden="1" customHeight="1" x14ac:dyDescent="0.25">
      <c r="A294" s="133" t="s">
        <v>440</v>
      </c>
      <c r="B294" s="320"/>
      <c r="C294" s="391"/>
      <c r="D294" s="392"/>
      <c r="E294" s="316"/>
      <c r="F294" s="316"/>
      <c r="G294" s="321"/>
      <c r="H294" s="316"/>
      <c r="I294" s="322"/>
      <c r="J294" s="316"/>
      <c r="K294" s="317"/>
      <c r="L294" s="320"/>
      <c r="M294" s="323"/>
      <c r="N294" s="324"/>
      <c r="O294" s="130" t="e">
        <f t="shared" si="4"/>
        <v>#DIV/0!</v>
      </c>
    </row>
    <row r="295" spans="1:15" ht="50.1" hidden="1" customHeight="1" x14ac:dyDescent="0.25">
      <c r="A295" s="133" t="s">
        <v>441</v>
      </c>
      <c r="B295" s="320"/>
      <c r="C295" s="391"/>
      <c r="D295" s="392"/>
      <c r="E295" s="316"/>
      <c r="F295" s="316"/>
      <c r="G295" s="321"/>
      <c r="H295" s="316"/>
      <c r="I295" s="322"/>
      <c r="J295" s="316"/>
      <c r="K295" s="317"/>
      <c r="L295" s="320"/>
      <c r="M295" s="323"/>
      <c r="N295" s="324"/>
      <c r="O295" s="130" t="e">
        <f t="shared" si="4"/>
        <v>#DIV/0!</v>
      </c>
    </row>
    <row r="296" spans="1:15" ht="50.1" hidden="1" customHeight="1" x14ac:dyDescent="0.25">
      <c r="A296" s="134" t="s">
        <v>442</v>
      </c>
      <c r="B296" s="320"/>
      <c r="C296" s="391"/>
      <c r="D296" s="392"/>
      <c r="E296" s="316"/>
      <c r="F296" s="316"/>
      <c r="G296" s="321"/>
      <c r="H296" s="316"/>
      <c r="I296" s="322"/>
      <c r="J296" s="316"/>
      <c r="K296" s="317"/>
      <c r="L296" s="320"/>
      <c r="M296" s="323"/>
      <c r="N296" s="324"/>
      <c r="O296" s="130" t="e">
        <f t="shared" si="4"/>
        <v>#DIV/0!</v>
      </c>
    </row>
    <row r="297" spans="1:15" ht="50.1" hidden="1" customHeight="1" x14ac:dyDescent="0.25">
      <c r="A297" s="133" t="s">
        <v>443</v>
      </c>
      <c r="B297" s="320"/>
      <c r="C297" s="391"/>
      <c r="D297" s="392"/>
      <c r="E297" s="316"/>
      <c r="F297" s="316"/>
      <c r="G297" s="321"/>
      <c r="H297" s="316"/>
      <c r="I297" s="322"/>
      <c r="J297" s="316"/>
      <c r="K297" s="317"/>
      <c r="L297" s="320"/>
      <c r="M297" s="323"/>
      <c r="N297" s="324"/>
      <c r="O297" s="130" t="e">
        <f t="shared" si="4"/>
        <v>#DIV/0!</v>
      </c>
    </row>
    <row r="298" spans="1:15" ht="50.1" hidden="1" customHeight="1" x14ac:dyDescent="0.25">
      <c r="A298" s="133" t="s">
        <v>444</v>
      </c>
      <c r="B298" s="320"/>
      <c r="C298" s="391"/>
      <c r="D298" s="392"/>
      <c r="E298" s="316"/>
      <c r="F298" s="316"/>
      <c r="G298" s="321"/>
      <c r="H298" s="316"/>
      <c r="I298" s="322"/>
      <c r="J298" s="316"/>
      <c r="K298" s="317"/>
      <c r="L298" s="320"/>
      <c r="M298" s="323"/>
      <c r="N298" s="324"/>
      <c r="O298" s="130" t="e">
        <f t="shared" si="4"/>
        <v>#DIV/0!</v>
      </c>
    </row>
    <row r="299" spans="1:15" ht="50.1" hidden="1" customHeight="1" x14ac:dyDescent="0.25">
      <c r="A299" s="134" t="s">
        <v>445</v>
      </c>
      <c r="B299" s="320"/>
      <c r="C299" s="391"/>
      <c r="D299" s="392"/>
      <c r="E299" s="316"/>
      <c r="F299" s="316"/>
      <c r="G299" s="321"/>
      <c r="H299" s="316"/>
      <c r="I299" s="322"/>
      <c r="J299" s="316"/>
      <c r="K299" s="317"/>
      <c r="L299" s="320"/>
      <c r="M299" s="323"/>
      <c r="N299" s="324"/>
      <c r="O299" s="130" t="e">
        <f t="shared" si="4"/>
        <v>#DIV/0!</v>
      </c>
    </row>
    <row r="300" spans="1:15" ht="50.1" hidden="1" customHeight="1" x14ac:dyDescent="0.25">
      <c r="A300" s="133" t="s">
        <v>446</v>
      </c>
      <c r="B300" s="320"/>
      <c r="C300" s="391"/>
      <c r="D300" s="392"/>
      <c r="E300" s="316"/>
      <c r="F300" s="316"/>
      <c r="G300" s="321"/>
      <c r="H300" s="316"/>
      <c r="I300" s="322"/>
      <c r="J300" s="316"/>
      <c r="K300" s="317"/>
      <c r="L300" s="320"/>
      <c r="M300" s="323"/>
      <c r="N300" s="324"/>
      <c r="O300" s="130" t="e">
        <f t="shared" si="4"/>
        <v>#DIV/0!</v>
      </c>
    </row>
    <row r="301" spans="1:15" ht="50.1" hidden="1" customHeight="1" x14ac:dyDescent="0.25">
      <c r="A301" s="133" t="s">
        <v>451</v>
      </c>
      <c r="B301" s="320"/>
      <c r="C301" s="391"/>
      <c r="D301" s="392"/>
      <c r="E301" s="316"/>
      <c r="F301" s="316"/>
      <c r="G301" s="321"/>
      <c r="H301" s="316"/>
      <c r="I301" s="322"/>
      <c r="J301" s="316"/>
      <c r="K301" s="317"/>
      <c r="L301" s="320"/>
      <c r="M301" s="323"/>
      <c r="N301" s="324"/>
      <c r="O301" s="130" t="e">
        <f t="shared" si="4"/>
        <v>#DIV/0!</v>
      </c>
    </row>
    <row r="302" spans="1:15" ht="49.5" hidden="1" customHeight="1" x14ac:dyDescent="0.25">
      <c r="A302" s="133" t="s">
        <v>452</v>
      </c>
      <c r="B302" s="320"/>
      <c r="C302" s="391"/>
      <c r="D302" s="392"/>
      <c r="E302" s="316"/>
      <c r="F302" s="316"/>
      <c r="G302" s="321"/>
      <c r="H302" s="316"/>
      <c r="I302" s="322"/>
      <c r="J302" s="316"/>
      <c r="K302" s="317"/>
      <c r="L302" s="320"/>
      <c r="M302" s="323"/>
      <c r="N302" s="324"/>
      <c r="O302" s="130" t="e">
        <f t="shared" si="4"/>
        <v>#DIV/0!</v>
      </c>
    </row>
    <row r="303" spans="1:15" ht="50.1" hidden="1" customHeight="1" x14ac:dyDescent="0.25">
      <c r="A303" s="134" t="s">
        <v>453</v>
      </c>
      <c r="B303" s="320"/>
      <c r="C303" s="391"/>
      <c r="D303" s="392"/>
      <c r="E303" s="316"/>
      <c r="F303" s="316"/>
      <c r="G303" s="321"/>
      <c r="H303" s="316"/>
      <c r="I303" s="322"/>
      <c r="J303" s="316"/>
      <c r="K303" s="317"/>
      <c r="L303" s="320"/>
      <c r="M303" s="323"/>
      <c r="N303" s="324"/>
      <c r="O303" s="130" t="e">
        <f t="shared" si="4"/>
        <v>#DIV/0!</v>
      </c>
    </row>
    <row r="304" spans="1:15" ht="50.1" hidden="1" customHeight="1" x14ac:dyDescent="0.25">
      <c r="A304" s="133" t="s">
        <v>454</v>
      </c>
      <c r="B304" s="320"/>
      <c r="C304" s="391"/>
      <c r="D304" s="392"/>
      <c r="E304" s="316"/>
      <c r="F304" s="316"/>
      <c r="G304" s="321"/>
      <c r="H304" s="316"/>
      <c r="I304" s="322"/>
      <c r="J304" s="316"/>
      <c r="K304" s="317"/>
      <c r="L304" s="320"/>
      <c r="M304" s="323"/>
      <c r="N304" s="324"/>
      <c r="O304" s="130" t="e">
        <f t="shared" si="4"/>
        <v>#DIV/0!</v>
      </c>
    </row>
    <row r="305" spans="1:16" ht="49.5" hidden="1" customHeight="1" x14ac:dyDescent="0.25">
      <c r="A305" s="133" t="s">
        <v>455</v>
      </c>
      <c r="B305" s="320"/>
      <c r="C305" s="391"/>
      <c r="D305" s="392"/>
      <c r="E305" s="316"/>
      <c r="F305" s="316"/>
      <c r="G305" s="321"/>
      <c r="H305" s="316"/>
      <c r="I305" s="322"/>
      <c r="J305" s="316"/>
      <c r="K305" s="317"/>
      <c r="L305" s="320"/>
      <c r="M305" s="323"/>
      <c r="N305" s="324"/>
      <c r="O305" s="130" t="e">
        <f t="shared" si="4"/>
        <v>#DIV/0!</v>
      </c>
    </row>
    <row r="306" spans="1:16" ht="50.1" hidden="1" customHeight="1" x14ac:dyDescent="0.25">
      <c r="A306" s="133" t="s">
        <v>456</v>
      </c>
      <c r="B306" s="320"/>
      <c r="C306" s="391"/>
      <c r="D306" s="392"/>
      <c r="E306" s="316"/>
      <c r="F306" s="316"/>
      <c r="G306" s="321"/>
      <c r="H306" s="316"/>
      <c r="I306" s="322"/>
      <c r="J306" s="316"/>
      <c r="K306" s="317"/>
      <c r="L306" s="320"/>
      <c r="M306" s="323"/>
      <c r="N306" s="324"/>
      <c r="O306" s="130" t="e">
        <f t="shared" si="4"/>
        <v>#DIV/0!</v>
      </c>
    </row>
    <row r="307" spans="1:16" ht="49.5" hidden="1" customHeight="1" x14ac:dyDescent="0.25">
      <c r="A307" s="134" t="s">
        <v>457</v>
      </c>
      <c r="B307" s="320"/>
      <c r="C307" s="391"/>
      <c r="D307" s="392"/>
      <c r="E307" s="316"/>
      <c r="F307" s="316"/>
      <c r="G307" s="321"/>
      <c r="H307" s="316"/>
      <c r="I307" s="322"/>
      <c r="J307" s="316"/>
      <c r="K307" s="317"/>
      <c r="L307" s="320"/>
      <c r="M307" s="323"/>
      <c r="N307" s="324"/>
      <c r="O307" s="130" t="e">
        <f t="shared" si="4"/>
        <v>#DIV/0!</v>
      </c>
    </row>
    <row r="308" spans="1:16" ht="50.1" customHeight="1" x14ac:dyDescent="0.25">
      <c r="A308" s="133" t="s">
        <v>458</v>
      </c>
      <c r="B308" s="320"/>
      <c r="C308" s="391"/>
      <c r="D308" s="392"/>
      <c r="E308" s="316"/>
      <c r="F308" s="316"/>
      <c r="G308" s="321"/>
      <c r="H308" s="316"/>
      <c r="I308" s="322"/>
      <c r="J308" s="316"/>
      <c r="K308" s="317"/>
      <c r="L308" s="320"/>
      <c r="M308" s="323"/>
      <c r="N308" s="324"/>
      <c r="O308" s="130" t="e">
        <f t="shared" si="4"/>
        <v>#DIV/0!</v>
      </c>
    </row>
    <row r="309" spans="1:16" ht="50.1" customHeight="1" x14ac:dyDescent="0.25">
      <c r="A309" s="388" t="s">
        <v>54</v>
      </c>
      <c r="B309" s="389"/>
      <c r="C309" s="389"/>
      <c r="D309" s="389"/>
      <c r="E309" s="389"/>
      <c r="F309" s="389"/>
      <c r="G309" s="389"/>
      <c r="H309" s="389"/>
      <c r="I309" s="389"/>
      <c r="J309" s="389"/>
      <c r="K309" s="389"/>
      <c r="L309" s="390"/>
      <c r="M309" s="131">
        <f>SUM(M9:M308)</f>
        <v>0</v>
      </c>
      <c r="N309" s="131">
        <f>SUM(N9:N308)</f>
        <v>0</v>
      </c>
      <c r="O309" s="25"/>
    </row>
    <row r="310" spans="1:16" ht="50.1" customHeight="1" x14ac:dyDescent="0.25">
      <c r="A310" s="157"/>
      <c r="B310" s="158"/>
      <c r="C310" s="158"/>
      <c r="D310" s="158"/>
      <c r="E310" s="158"/>
      <c r="F310" s="158"/>
      <c r="G310" s="158"/>
      <c r="H310" s="158"/>
      <c r="I310" s="389" t="s">
        <v>574</v>
      </c>
      <c r="J310" s="389"/>
      <c r="K310" s="389"/>
      <c r="L310" s="390"/>
      <c r="M310" s="131">
        <f>SUMIF(H9:H308,"141016020",M9:M308)</f>
        <v>0</v>
      </c>
      <c r="N310" s="131">
        <f>SUMIF(H9:H308,"141016020",N9:N308)</f>
        <v>0</v>
      </c>
      <c r="O310" s="25"/>
    </row>
    <row r="311" spans="1:16" ht="50.1" customHeight="1" x14ac:dyDescent="0.25">
      <c r="A311" s="157"/>
      <c r="B311" s="158"/>
      <c r="C311" s="158"/>
      <c r="D311" s="158"/>
      <c r="E311" s="158"/>
      <c r="F311" s="158"/>
      <c r="G311" s="158"/>
      <c r="H311" s="158"/>
      <c r="I311" s="389" t="s">
        <v>575</v>
      </c>
      <c r="J311" s="389"/>
      <c r="K311" s="389"/>
      <c r="L311" s="390"/>
      <c r="M311" s="131">
        <f>SUMIF(H9:H308,"241016020",M9:M308)</f>
        <v>0</v>
      </c>
      <c r="N311" s="131">
        <f>SUMIF(H9:H308,"241016020",N9:N308)</f>
        <v>0</v>
      </c>
      <c r="O311" s="25"/>
    </row>
    <row r="312" spans="1:16" ht="50.1" customHeight="1" x14ac:dyDescent="0.25">
      <c r="A312" s="388" t="s">
        <v>576</v>
      </c>
      <c r="B312" s="389"/>
      <c r="C312" s="389"/>
      <c r="D312" s="389"/>
      <c r="E312" s="389"/>
      <c r="F312" s="389"/>
      <c r="G312" s="389"/>
      <c r="H312" s="389"/>
      <c r="I312" s="389"/>
      <c r="J312" s="389"/>
      <c r="K312" s="389"/>
      <c r="L312" s="390"/>
      <c r="M312" s="325">
        <v>0</v>
      </c>
      <c r="N312" s="325">
        <v>0</v>
      </c>
      <c r="O312" s="25"/>
    </row>
    <row r="313" spans="1:16" ht="50.1" customHeight="1" x14ac:dyDescent="0.25">
      <c r="A313" s="388" t="s">
        <v>577</v>
      </c>
      <c r="B313" s="389"/>
      <c r="C313" s="389"/>
      <c r="D313" s="389"/>
      <c r="E313" s="389"/>
      <c r="F313" s="389"/>
      <c r="G313" s="389"/>
      <c r="H313" s="389"/>
      <c r="I313" s="389"/>
      <c r="J313" s="389"/>
      <c r="K313" s="389"/>
      <c r="L313" s="390"/>
      <c r="M313" s="325">
        <v>0</v>
      </c>
      <c r="N313" s="325">
        <v>0</v>
      </c>
      <c r="O313" s="25"/>
    </row>
    <row r="314" spans="1:16" ht="50.1" customHeight="1" x14ac:dyDescent="0.25">
      <c r="A314" s="393" t="s">
        <v>578</v>
      </c>
      <c r="B314" s="394"/>
      <c r="C314" s="394"/>
      <c r="D314" s="394"/>
      <c r="E314" s="394"/>
      <c r="F314" s="394"/>
      <c r="G314" s="394"/>
      <c r="H314" s="394"/>
      <c r="I314" s="394"/>
      <c r="J314" s="394"/>
      <c r="K314" s="394"/>
      <c r="L314" s="395"/>
      <c r="M314" s="326">
        <f>ROUNDUP((M310-M312),0)</f>
        <v>0</v>
      </c>
      <c r="N314" s="326">
        <f>ROUNDUP((N310-N312),0)</f>
        <v>0</v>
      </c>
      <c r="O314" s="25"/>
    </row>
    <row r="315" spans="1:16" ht="50.1" customHeight="1" x14ac:dyDescent="0.25">
      <c r="A315" s="393" t="s">
        <v>579</v>
      </c>
      <c r="B315" s="394"/>
      <c r="C315" s="394"/>
      <c r="D315" s="394"/>
      <c r="E315" s="394"/>
      <c r="F315" s="394"/>
      <c r="G315" s="394"/>
      <c r="H315" s="394"/>
      <c r="I315" s="394"/>
      <c r="J315" s="394"/>
      <c r="K315" s="394"/>
      <c r="L315" s="395"/>
      <c r="M315" s="326">
        <f>ROUNDUP((M311-M313),0)</f>
        <v>0</v>
      </c>
      <c r="N315" s="326">
        <f>ROUNDUP((N311-N313),0)</f>
        <v>0</v>
      </c>
      <c r="O315" s="25"/>
    </row>
    <row r="316" spans="1:16" ht="50.1" customHeight="1" x14ac:dyDescent="0.25">
      <c r="A316" s="388" t="s">
        <v>465</v>
      </c>
      <c r="B316" s="389"/>
      <c r="C316" s="389"/>
      <c r="D316" s="389"/>
      <c r="E316" s="389"/>
      <c r="F316" s="389"/>
      <c r="G316" s="389"/>
      <c r="H316" s="389"/>
      <c r="I316" s="389"/>
      <c r="J316" s="389"/>
      <c r="K316" s="389"/>
      <c r="L316" s="390"/>
      <c r="M316" s="131">
        <f>SUM(M314:M315)</f>
        <v>0</v>
      </c>
      <c r="N316" s="131">
        <f>SUM(N314:N315)</f>
        <v>0</v>
      </c>
      <c r="O316" s="25"/>
    </row>
    <row r="317" spans="1:16" ht="33" x14ac:dyDescent="0.25">
      <c r="A317" s="65" t="s">
        <v>98</v>
      </c>
      <c r="M317" s="141"/>
      <c r="N317" s="141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6" t="s">
        <v>613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9" t="s">
        <v>53</v>
      </c>
      <c r="B323" s="399"/>
      <c r="C323" s="400"/>
      <c r="D323" s="400"/>
      <c r="E323" s="27"/>
      <c r="F323" s="27"/>
      <c r="G323" s="27"/>
      <c r="H323" s="27"/>
      <c r="M323" s="403"/>
      <c r="N323" s="403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7" t="s">
        <v>23</v>
      </c>
      <c r="N324" s="397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7" t="s">
        <v>24</v>
      </c>
      <c r="N325" s="397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59"/>
      <c r="O326" s="159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8"/>
      <c r="O327" s="398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779" priority="379" operator="lessThan">
      <formula>0</formula>
    </cfRule>
    <cfRule type="cellIs" dxfId="778" priority="380" operator="lessThan">
      <formula>0</formula>
    </cfRule>
    <cfRule type="containsErrors" dxfId="777" priority="381">
      <formula>ISERROR(O9)</formula>
    </cfRule>
  </conditionalFormatting>
  <conditionalFormatting sqref="O33:O37 O48">
    <cfRule type="cellIs" dxfId="776" priority="376" operator="lessThan">
      <formula>0</formula>
    </cfRule>
    <cfRule type="cellIs" dxfId="775" priority="377" operator="lessThan">
      <formula>0</formula>
    </cfRule>
    <cfRule type="containsErrors" dxfId="774" priority="378">
      <formula>ISERROR(O33)</formula>
    </cfRule>
  </conditionalFormatting>
  <conditionalFormatting sqref="O27:O30">
    <cfRule type="cellIs" dxfId="773" priority="373" operator="lessThan">
      <formula>0</formula>
    </cfRule>
    <cfRule type="cellIs" dxfId="772" priority="374" operator="lessThan">
      <formula>0</formula>
    </cfRule>
    <cfRule type="containsErrors" dxfId="771" priority="375">
      <formula>ISERROR(O27)</formula>
    </cfRule>
  </conditionalFormatting>
  <conditionalFormatting sqref="O31:O32">
    <cfRule type="cellIs" dxfId="770" priority="370" operator="lessThan">
      <formula>0</formula>
    </cfRule>
    <cfRule type="cellIs" dxfId="769" priority="371" operator="lessThan">
      <formula>0</formula>
    </cfRule>
    <cfRule type="containsErrors" dxfId="768" priority="372">
      <formula>ISERROR(O31)</formula>
    </cfRule>
  </conditionalFormatting>
  <conditionalFormatting sqref="O44:O47">
    <cfRule type="cellIs" dxfId="767" priority="367" operator="lessThan">
      <formula>0</formula>
    </cfRule>
    <cfRule type="cellIs" dxfId="766" priority="368" operator="lessThan">
      <formula>0</formula>
    </cfRule>
    <cfRule type="containsErrors" dxfId="765" priority="369">
      <formula>ISERROR(O44)</formula>
    </cfRule>
  </conditionalFormatting>
  <conditionalFormatting sqref="O38:O41">
    <cfRule type="cellIs" dxfId="764" priority="364" operator="lessThan">
      <formula>0</formula>
    </cfRule>
    <cfRule type="cellIs" dxfId="763" priority="365" operator="lessThan">
      <formula>0</formula>
    </cfRule>
    <cfRule type="containsErrors" dxfId="762" priority="366">
      <formula>ISERROR(O38)</formula>
    </cfRule>
  </conditionalFormatting>
  <conditionalFormatting sqref="O42:O43">
    <cfRule type="cellIs" dxfId="761" priority="361" operator="lessThan">
      <formula>0</formula>
    </cfRule>
    <cfRule type="cellIs" dxfId="760" priority="362" operator="lessThan">
      <formula>0</formula>
    </cfRule>
    <cfRule type="containsErrors" dxfId="759" priority="363">
      <formula>ISERROR(O42)</formula>
    </cfRule>
  </conditionalFormatting>
  <conditionalFormatting sqref="O59">
    <cfRule type="cellIs" dxfId="758" priority="358" operator="lessThan">
      <formula>0</formula>
    </cfRule>
    <cfRule type="cellIs" dxfId="757" priority="359" operator="lessThan">
      <formula>0</formula>
    </cfRule>
    <cfRule type="containsErrors" dxfId="756" priority="360">
      <formula>ISERROR(O59)</formula>
    </cfRule>
  </conditionalFormatting>
  <conditionalFormatting sqref="O55:O58">
    <cfRule type="cellIs" dxfId="755" priority="355" operator="lessThan">
      <formula>0</formula>
    </cfRule>
    <cfRule type="cellIs" dxfId="754" priority="356" operator="lessThan">
      <formula>0</formula>
    </cfRule>
    <cfRule type="containsErrors" dxfId="753" priority="357">
      <formula>ISERROR(O55)</formula>
    </cfRule>
  </conditionalFormatting>
  <conditionalFormatting sqref="O49:O52">
    <cfRule type="cellIs" dxfId="752" priority="352" operator="lessThan">
      <formula>0</formula>
    </cfRule>
    <cfRule type="cellIs" dxfId="751" priority="353" operator="lessThan">
      <formula>0</formula>
    </cfRule>
    <cfRule type="containsErrors" dxfId="750" priority="354">
      <formula>ISERROR(O49)</formula>
    </cfRule>
  </conditionalFormatting>
  <conditionalFormatting sqref="O53:O54">
    <cfRule type="cellIs" dxfId="749" priority="349" operator="lessThan">
      <formula>0</formula>
    </cfRule>
    <cfRule type="cellIs" dxfId="748" priority="350" operator="lessThan">
      <formula>0</formula>
    </cfRule>
    <cfRule type="containsErrors" dxfId="747" priority="351">
      <formula>ISERROR(O53)</formula>
    </cfRule>
  </conditionalFormatting>
  <conditionalFormatting sqref="O70">
    <cfRule type="cellIs" dxfId="746" priority="346" operator="lessThan">
      <formula>0</formula>
    </cfRule>
    <cfRule type="cellIs" dxfId="745" priority="347" operator="lessThan">
      <formula>0</formula>
    </cfRule>
    <cfRule type="containsErrors" dxfId="744" priority="348">
      <formula>ISERROR(O70)</formula>
    </cfRule>
  </conditionalFormatting>
  <conditionalFormatting sqref="O66:O69">
    <cfRule type="cellIs" dxfId="743" priority="343" operator="lessThan">
      <formula>0</formula>
    </cfRule>
    <cfRule type="cellIs" dxfId="742" priority="344" operator="lessThan">
      <formula>0</formula>
    </cfRule>
    <cfRule type="containsErrors" dxfId="741" priority="345">
      <formula>ISERROR(O66)</formula>
    </cfRule>
  </conditionalFormatting>
  <conditionalFormatting sqref="O60:O63">
    <cfRule type="cellIs" dxfId="740" priority="340" operator="lessThan">
      <formula>0</formula>
    </cfRule>
    <cfRule type="cellIs" dxfId="739" priority="341" operator="lessThan">
      <formula>0</formula>
    </cfRule>
    <cfRule type="containsErrors" dxfId="738" priority="342">
      <formula>ISERROR(O60)</formula>
    </cfRule>
  </conditionalFormatting>
  <conditionalFormatting sqref="O102">
    <cfRule type="cellIs" dxfId="737" priority="322" operator="lessThan">
      <formula>0</formula>
    </cfRule>
    <cfRule type="cellIs" dxfId="736" priority="323" operator="lessThan">
      <formula>0</formula>
    </cfRule>
    <cfRule type="containsErrors" dxfId="735" priority="324">
      <formula>ISERROR(O102)</formula>
    </cfRule>
  </conditionalFormatting>
  <conditionalFormatting sqref="O64:O65">
    <cfRule type="cellIs" dxfId="734" priority="337" operator="lessThan">
      <formula>0</formula>
    </cfRule>
    <cfRule type="cellIs" dxfId="733" priority="338" operator="lessThan">
      <formula>0</formula>
    </cfRule>
    <cfRule type="containsErrors" dxfId="732" priority="339">
      <formula>ISERROR(O64)</formula>
    </cfRule>
  </conditionalFormatting>
  <conditionalFormatting sqref="O98:O101">
    <cfRule type="cellIs" dxfId="731" priority="319" operator="lessThan">
      <formula>0</formula>
    </cfRule>
    <cfRule type="cellIs" dxfId="730" priority="320" operator="lessThan">
      <formula>0</formula>
    </cfRule>
    <cfRule type="containsErrors" dxfId="729" priority="321">
      <formula>ISERROR(O98)</formula>
    </cfRule>
  </conditionalFormatting>
  <conditionalFormatting sqref="O81">
    <cfRule type="cellIs" dxfId="728" priority="334" operator="lessThan">
      <formula>0</formula>
    </cfRule>
    <cfRule type="cellIs" dxfId="727" priority="335" operator="lessThan">
      <formula>0</formula>
    </cfRule>
    <cfRule type="containsErrors" dxfId="726" priority="336">
      <formula>ISERROR(O81)</formula>
    </cfRule>
  </conditionalFormatting>
  <conditionalFormatting sqref="O77:O80">
    <cfRule type="cellIs" dxfId="725" priority="331" operator="lessThan">
      <formula>0</formula>
    </cfRule>
    <cfRule type="cellIs" dxfId="724" priority="332" operator="lessThan">
      <formula>0</formula>
    </cfRule>
    <cfRule type="containsErrors" dxfId="723" priority="333">
      <formula>ISERROR(O77)</formula>
    </cfRule>
  </conditionalFormatting>
  <conditionalFormatting sqref="O86 O97">
    <cfRule type="cellIs" dxfId="722" priority="313" operator="lessThan">
      <formula>0</formula>
    </cfRule>
    <cfRule type="cellIs" dxfId="721" priority="314" operator="lessThan">
      <formula>0</formula>
    </cfRule>
    <cfRule type="containsErrors" dxfId="720" priority="315">
      <formula>ISERROR(O86)</formula>
    </cfRule>
  </conditionalFormatting>
  <conditionalFormatting sqref="O82:O85">
    <cfRule type="cellIs" dxfId="719" priority="316" operator="lessThan">
      <formula>0</formula>
    </cfRule>
    <cfRule type="cellIs" dxfId="718" priority="317" operator="lessThan">
      <formula>0</formula>
    </cfRule>
    <cfRule type="containsErrors" dxfId="717" priority="318">
      <formula>ISERROR(O82)</formula>
    </cfRule>
  </conditionalFormatting>
  <conditionalFormatting sqref="O75:O76">
    <cfRule type="cellIs" dxfId="716" priority="325" operator="lessThan">
      <formula>0</formula>
    </cfRule>
    <cfRule type="cellIs" dxfId="715" priority="326" operator="lessThan">
      <formula>0</formula>
    </cfRule>
    <cfRule type="containsErrors" dxfId="714" priority="327">
      <formula>ISERROR(O75)</formula>
    </cfRule>
  </conditionalFormatting>
  <conditionalFormatting sqref="O71:O74">
    <cfRule type="cellIs" dxfId="713" priority="328" operator="lessThan">
      <formula>0</formula>
    </cfRule>
    <cfRule type="cellIs" dxfId="712" priority="329" operator="lessThan">
      <formula>0</formula>
    </cfRule>
    <cfRule type="containsErrors" dxfId="711" priority="330">
      <formula>ISERROR(O71)</formula>
    </cfRule>
  </conditionalFormatting>
  <conditionalFormatting sqref="O117:O118">
    <cfRule type="cellIs" dxfId="710" priority="301" operator="lessThan">
      <formula>0</formula>
    </cfRule>
    <cfRule type="cellIs" dxfId="709" priority="302" operator="lessThan">
      <formula>0</formula>
    </cfRule>
    <cfRule type="containsErrors" dxfId="708" priority="303">
      <formula>ISERROR(O117)</formula>
    </cfRule>
  </conditionalFormatting>
  <conditionalFormatting sqref="O144">
    <cfRule type="cellIs" dxfId="707" priority="298" operator="lessThan">
      <formula>0</formula>
    </cfRule>
    <cfRule type="cellIs" dxfId="706" priority="299" operator="lessThan">
      <formula>0</formula>
    </cfRule>
    <cfRule type="containsErrors" dxfId="705" priority="300">
      <formula>ISERROR(O144)</formula>
    </cfRule>
  </conditionalFormatting>
  <conditionalFormatting sqref="O123">
    <cfRule type="cellIs" dxfId="704" priority="310" operator="lessThan">
      <formula>0</formula>
    </cfRule>
    <cfRule type="cellIs" dxfId="703" priority="311" operator="lessThan">
      <formula>0</formula>
    </cfRule>
    <cfRule type="containsErrors" dxfId="702" priority="312">
      <formula>ISERROR(O123)</formula>
    </cfRule>
  </conditionalFormatting>
  <conditionalFormatting sqref="O119:O122">
    <cfRule type="cellIs" dxfId="701" priority="307" operator="lessThan">
      <formula>0</formula>
    </cfRule>
    <cfRule type="cellIs" dxfId="700" priority="308" operator="lessThan">
      <formula>0</formula>
    </cfRule>
    <cfRule type="containsErrors" dxfId="699" priority="309">
      <formula>ISERROR(O119)</formula>
    </cfRule>
  </conditionalFormatting>
  <conditionalFormatting sqref="O165">
    <cfRule type="cellIs" dxfId="698" priority="286" operator="lessThan">
      <formula>0</formula>
    </cfRule>
    <cfRule type="cellIs" dxfId="697" priority="287" operator="lessThan">
      <formula>0</formula>
    </cfRule>
    <cfRule type="containsErrors" dxfId="696" priority="288">
      <formula>ISERROR(O165)</formula>
    </cfRule>
  </conditionalFormatting>
  <conditionalFormatting sqref="O140:O143">
    <cfRule type="cellIs" dxfId="695" priority="295" operator="lessThan">
      <formula>0</formula>
    </cfRule>
    <cfRule type="cellIs" dxfId="694" priority="296" operator="lessThan">
      <formula>0</formula>
    </cfRule>
    <cfRule type="containsErrors" dxfId="693" priority="297">
      <formula>ISERROR(O140)</formula>
    </cfRule>
  </conditionalFormatting>
  <conditionalFormatting sqref="O124:O127">
    <cfRule type="cellIs" dxfId="692" priority="292" operator="lessThan">
      <formula>0</formula>
    </cfRule>
    <cfRule type="cellIs" dxfId="691" priority="293" operator="lessThan">
      <formula>0</formula>
    </cfRule>
    <cfRule type="containsErrors" dxfId="690" priority="294">
      <formula>ISERROR(O124)</formula>
    </cfRule>
  </conditionalFormatting>
  <conditionalFormatting sqref="O103:O106">
    <cfRule type="cellIs" dxfId="689" priority="304" operator="lessThan">
      <formula>0</formula>
    </cfRule>
    <cfRule type="cellIs" dxfId="688" priority="305" operator="lessThan">
      <formula>0</formula>
    </cfRule>
    <cfRule type="containsErrors" dxfId="687" priority="306">
      <formula>ISERROR(O103)</formula>
    </cfRule>
  </conditionalFormatting>
  <conditionalFormatting sqref="O182:O185">
    <cfRule type="cellIs" dxfId="686" priority="271" operator="lessThan">
      <formula>0</formula>
    </cfRule>
    <cfRule type="cellIs" dxfId="685" priority="272" operator="lessThan">
      <formula>0</formula>
    </cfRule>
    <cfRule type="containsErrors" dxfId="684" priority="273">
      <formula>ISERROR(O182)</formula>
    </cfRule>
  </conditionalFormatting>
  <conditionalFormatting sqref="O161:O164">
    <cfRule type="cellIs" dxfId="683" priority="283" operator="lessThan">
      <formula>0</formula>
    </cfRule>
    <cfRule type="cellIs" dxfId="682" priority="284" operator="lessThan">
      <formula>0</formula>
    </cfRule>
    <cfRule type="containsErrors" dxfId="681" priority="285">
      <formula>ISERROR(O161)</formula>
    </cfRule>
  </conditionalFormatting>
  <conditionalFormatting sqref="O145:O148">
    <cfRule type="cellIs" dxfId="680" priority="280" operator="lessThan">
      <formula>0</formula>
    </cfRule>
    <cfRule type="cellIs" dxfId="679" priority="281" operator="lessThan">
      <formula>0</formula>
    </cfRule>
    <cfRule type="containsErrors" dxfId="678" priority="282">
      <formula>ISERROR(O145)</formula>
    </cfRule>
  </conditionalFormatting>
  <conditionalFormatting sqref="O149 O160">
    <cfRule type="cellIs" dxfId="677" priority="277" operator="lessThan">
      <formula>0</formula>
    </cfRule>
    <cfRule type="cellIs" dxfId="676" priority="278" operator="lessThan">
      <formula>0</formula>
    </cfRule>
    <cfRule type="containsErrors" dxfId="675" priority="279">
      <formula>ISERROR(O149)</formula>
    </cfRule>
  </conditionalFormatting>
  <conditionalFormatting sqref="O128:O129">
    <cfRule type="cellIs" dxfId="674" priority="289" operator="lessThan">
      <formula>0</formula>
    </cfRule>
    <cfRule type="cellIs" dxfId="673" priority="290" operator="lessThan">
      <formula>0</formula>
    </cfRule>
    <cfRule type="containsErrors" dxfId="672" priority="291">
      <formula>ISERROR(O128)</formula>
    </cfRule>
  </conditionalFormatting>
  <conditionalFormatting sqref="O187:O190">
    <cfRule type="cellIs" dxfId="671" priority="256" operator="lessThan">
      <formula>0</formula>
    </cfRule>
    <cfRule type="cellIs" dxfId="670" priority="257" operator="lessThan">
      <formula>0</formula>
    </cfRule>
    <cfRule type="containsErrors" dxfId="669" priority="258">
      <formula>ISERROR(O187)</formula>
    </cfRule>
  </conditionalFormatting>
  <conditionalFormatting sqref="O166:O169">
    <cfRule type="cellIs" dxfId="668" priority="268" operator="lessThan">
      <formula>0</formula>
    </cfRule>
    <cfRule type="cellIs" dxfId="667" priority="269" operator="lessThan">
      <formula>0</formula>
    </cfRule>
    <cfRule type="containsErrors" dxfId="666" priority="270">
      <formula>ISERROR(O166)</formula>
    </cfRule>
  </conditionalFormatting>
  <conditionalFormatting sqref="O170 O181">
    <cfRule type="cellIs" dxfId="665" priority="265" operator="lessThan">
      <formula>0</formula>
    </cfRule>
    <cfRule type="cellIs" dxfId="664" priority="266" operator="lessThan">
      <formula>0</formula>
    </cfRule>
    <cfRule type="containsErrors" dxfId="663" priority="267">
      <formula>ISERROR(O170)</formula>
    </cfRule>
  </conditionalFormatting>
  <conditionalFormatting sqref="O207">
    <cfRule type="cellIs" dxfId="662" priority="262" operator="lessThan">
      <formula>0</formula>
    </cfRule>
    <cfRule type="cellIs" dxfId="661" priority="263" operator="lessThan">
      <formula>0</formula>
    </cfRule>
    <cfRule type="containsErrors" dxfId="660" priority="264">
      <formula>ISERROR(O207)</formula>
    </cfRule>
  </conditionalFormatting>
  <conditionalFormatting sqref="O186">
    <cfRule type="cellIs" dxfId="659" priority="274" operator="lessThan">
      <formula>0</formula>
    </cfRule>
    <cfRule type="cellIs" dxfId="658" priority="275" operator="lessThan">
      <formula>0</formula>
    </cfRule>
    <cfRule type="containsErrors" dxfId="657" priority="276">
      <formula>ISERROR(O186)</formula>
    </cfRule>
  </conditionalFormatting>
  <conditionalFormatting sqref="O212:O213">
    <cfRule type="cellIs" dxfId="656" priority="241" operator="lessThan">
      <formula>0</formula>
    </cfRule>
    <cfRule type="cellIs" dxfId="655" priority="242" operator="lessThan">
      <formula>0</formula>
    </cfRule>
    <cfRule type="containsErrors" dxfId="654" priority="243">
      <formula>ISERROR(O212)</formula>
    </cfRule>
  </conditionalFormatting>
  <conditionalFormatting sqref="O191 O202">
    <cfRule type="cellIs" dxfId="653" priority="253" operator="lessThan">
      <formula>0</formula>
    </cfRule>
    <cfRule type="cellIs" dxfId="652" priority="254" operator="lessThan">
      <formula>0</formula>
    </cfRule>
    <cfRule type="containsErrors" dxfId="651" priority="255">
      <formula>ISERROR(O191)</formula>
    </cfRule>
  </conditionalFormatting>
  <conditionalFormatting sqref="O228">
    <cfRule type="cellIs" dxfId="650" priority="250" operator="lessThan">
      <formula>0</formula>
    </cfRule>
    <cfRule type="cellIs" dxfId="649" priority="251" operator="lessThan">
      <formula>0</formula>
    </cfRule>
    <cfRule type="containsErrors" dxfId="648" priority="252">
      <formula>ISERROR(O228)</formula>
    </cfRule>
  </conditionalFormatting>
  <conditionalFormatting sqref="O214 O225:O227">
    <cfRule type="cellIs" dxfId="647" priority="247" operator="lessThan">
      <formula>0</formula>
    </cfRule>
    <cfRule type="cellIs" dxfId="646" priority="248" operator="lessThan">
      <formula>0</formula>
    </cfRule>
    <cfRule type="containsErrors" dxfId="645" priority="249">
      <formula>ISERROR(O214)</formula>
    </cfRule>
  </conditionalFormatting>
  <conditionalFormatting sqref="O203:O206">
    <cfRule type="cellIs" dxfId="644" priority="259" operator="lessThan">
      <formula>0</formula>
    </cfRule>
    <cfRule type="cellIs" dxfId="643" priority="260" operator="lessThan">
      <formula>0</formula>
    </cfRule>
    <cfRule type="containsErrors" dxfId="642" priority="261">
      <formula>ISERROR(O203)</formula>
    </cfRule>
  </conditionalFormatting>
  <conditionalFormatting sqref="O249">
    <cfRule type="cellIs" dxfId="641" priority="238" operator="lessThan">
      <formula>0</formula>
    </cfRule>
    <cfRule type="cellIs" dxfId="640" priority="239" operator="lessThan">
      <formula>0</formula>
    </cfRule>
    <cfRule type="containsErrors" dxfId="639" priority="240">
      <formula>ISERROR(O249)</formula>
    </cfRule>
  </conditionalFormatting>
  <conditionalFormatting sqref="O235:O237 O248">
    <cfRule type="cellIs" dxfId="638" priority="235" operator="lessThan">
      <formula>0</formula>
    </cfRule>
    <cfRule type="cellIs" dxfId="637" priority="236" operator="lessThan">
      <formula>0</formula>
    </cfRule>
    <cfRule type="containsErrors" dxfId="636" priority="237">
      <formula>ISERROR(O235)</formula>
    </cfRule>
  </conditionalFormatting>
  <conditionalFormatting sqref="O229:O232">
    <cfRule type="cellIs" dxfId="635" priority="232" operator="lessThan">
      <formula>0</formula>
    </cfRule>
    <cfRule type="cellIs" dxfId="634" priority="233" operator="lessThan">
      <formula>0</formula>
    </cfRule>
    <cfRule type="containsErrors" dxfId="633" priority="234">
      <formula>ISERROR(O229)</formula>
    </cfRule>
  </conditionalFormatting>
  <conditionalFormatting sqref="O208:O211">
    <cfRule type="cellIs" dxfId="632" priority="244" operator="lessThan">
      <formula>0</formula>
    </cfRule>
    <cfRule type="cellIs" dxfId="631" priority="245" operator="lessThan">
      <formula>0</formula>
    </cfRule>
    <cfRule type="containsErrors" dxfId="630" priority="246">
      <formula>ISERROR(O208)</formula>
    </cfRule>
  </conditionalFormatting>
  <conditionalFormatting sqref="O233:O234">
    <cfRule type="cellIs" dxfId="629" priority="229" operator="lessThan">
      <formula>0</formula>
    </cfRule>
    <cfRule type="cellIs" dxfId="628" priority="230" operator="lessThan">
      <formula>0</formula>
    </cfRule>
    <cfRule type="containsErrors" dxfId="627" priority="231">
      <formula>ISERROR(O233)</formula>
    </cfRule>
  </conditionalFormatting>
  <conditionalFormatting sqref="O238:O239">
    <cfRule type="cellIs" dxfId="626" priority="220" operator="lessThan">
      <formula>0</formula>
    </cfRule>
    <cfRule type="cellIs" dxfId="625" priority="221" operator="lessThan">
      <formula>0</formula>
    </cfRule>
    <cfRule type="containsErrors" dxfId="624" priority="222">
      <formula>ISERROR(O238)</formula>
    </cfRule>
  </conditionalFormatting>
  <conditionalFormatting sqref="O240:O241">
    <cfRule type="cellIs" dxfId="623" priority="217" operator="lessThan">
      <formula>0</formula>
    </cfRule>
    <cfRule type="cellIs" dxfId="622" priority="218" operator="lessThan">
      <formula>0</formula>
    </cfRule>
    <cfRule type="containsErrors" dxfId="621" priority="219">
      <formula>ISERROR(O240)</formula>
    </cfRule>
  </conditionalFormatting>
  <conditionalFormatting sqref="O224">
    <cfRule type="cellIs" dxfId="620" priority="202" operator="lessThan">
      <formula>0</formula>
    </cfRule>
    <cfRule type="cellIs" dxfId="619" priority="203" operator="lessThan">
      <formula>0</formula>
    </cfRule>
    <cfRule type="containsErrors" dxfId="618" priority="204">
      <formula>ISERROR(O224)</formula>
    </cfRule>
  </conditionalFormatting>
  <conditionalFormatting sqref="O243:O244">
    <cfRule type="cellIs" dxfId="617" priority="214" operator="lessThan">
      <formula>0</formula>
    </cfRule>
    <cfRule type="cellIs" dxfId="616" priority="215" operator="lessThan">
      <formula>0</formula>
    </cfRule>
    <cfRule type="containsErrors" dxfId="615" priority="216">
      <formula>ISERROR(O243)</formula>
    </cfRule>
  </conditionalFormatting>
  <conditionalFormatting sqref="O245:O246">
    <cfRule type="cellIs" dxfId="614" priority="211" operator="lessThan">
      <formula>0</formula>
    </cfRule>
    <cfRule type="cellIs" dxfId="613" priority="212" operator="lessThan">
      <formula>0</formula>
    </cfRule>
    <cfRule type="containsErrors" dxfId="612" priority="213">
      <formula>ISERROR(O245)</formula>
    </cfRule>
  </conditionalFormatting>
  <conditionalFormatting sqref="O247">
    <cfRule type="cellIs" dxfId="611" priority="226" operator="lessThan">
      <formula>0</formula>
    </cfRule>
    <cfRule type="cellIs" dxfId="610" priority="227" operator="lessThan">
      <formula>0</formula>
    </cfRule>
    <cfRule type="containsErrors" dxfId="609" priority="228">
      <formula>ISERROR(O247)</formula>
    </cfRule>
  </conditionalFormatting>
  <conditionalFormatting sqref="O242">
    <cfRule type="cellIs" dxfId="608" priority="223" operator="lessThan">
      <formula>0</formula>
    </cfRule>
    <cfRule type="cellIs" dxfId="607" priority="224" operator="lessThan">
      <formula>0</formula>
    </cfRule>
    <cfRule type="containsErrors" dxfId="606" priority="225">
      <formula>ISERROR(O242)</formula>
    </cfRule>
  </conditionalFormatting>
  <conditionalFormatting sqref="O215:O216">
    <cfRule type="cellIs" dxfId="605" priority="205" operator="lessThan">
      <formula>0</formula>
    </cfRule>
    <cfRule type="cellIs" dxfId="604" priority="206" operator="lessThan">
      <formula>0</formula>
    </cfRule>
    <cfRule type="containsErrors" dxfId="603" priority="207">
      <formula>ISERROR(O215)</formula>
    </cfRule>
  </conditionalFormatting>
  <conditionalFormatting sqref="O201">
    <cfRule type="cellIs" dxfId="602" priority="187" operator="lessThan">
      <formula>0</formula>
    </cfRule>
    <cfRule type="cellIs" dxfId="601" priority="188" operator="lessThan">
      <formula>0</formula>
    </cfRule>
    <cfRule type="containsErrors" dxfId="600" priority="189">
      <formula>ISERROR(O201)</formula>
    </cfRule>
  </conditionalFormatting>
  <conditionalFormatting sqref="O220:O221">
    <cfRule type="cellIs" dxfId="599" priority="199" operator="lessThan">
      <formula>0</formula>
    </cfRule>
    <cfRule type="cellIs" dxfId="598" priority="200" operator="lessThan">
      <formula>0</formula>
    </cfRule>
    <cfRule type="containsErrors" dxfId="597" priority="201">
      <formula>ISERROR(O220)</formula>
    </cfRule>
  </conditionalFormatting>
  <conditionalFormatting sqref="O222:O223">
    <cfRule type="cellIs" dxfId="596" priority="196" operator="lessThan">
      <formula>0</formula>
    </cfRule>
    <cfRule type="cellIs" dxfId="595" priority="197" operator="lessThan">
      <formula>0</formula>
    </cfRule>
    <cfRule type="containsErrors" dxfId="594" priority="198">
      <formula>ISERROR(O222)</formula>
    </cfRule>
  </conditionalFormatting>
  <conditionalFormatting sqref="O217:O219">
    <cfRule type="cellIs" dxfId="593" priority="208" operator="lessThan">
      <formula>0</formula>
    </cfRule>
    <cfRule type="cellIs" dxfId="592" priority="209" operator="lessThan">
      <formula>0</formula>
    </cfRule>
    <cfRule type="containsErrors" dxfId="591" priority="210">
      <formula>ISERROR(O217)</formula>
    </cfRule>
  </conditionalFormatting>
  <conditionalFormatting sqref="O192:O193">
    <cfRule type="cellIs" dxfId="590" priority="190" operator="lessThan">
      <formula>0</formula>
    </cfRule>
    <cfRule type="cellIs" dxfId="589" priority="191" operator="lessThan">
      <formula>0</formula>
    </cfRule>
    <cfRule type="containsErrors" dxfId="588" priority="192">
      <formula>ISERROR(O192)</formula>
    </cfRule>
  </conditionalFormatting>
  <conditionalFormatting sqref="O197:O198">
    <cfRule type="cellIs" dxfId="587" priority="184" operator="lessThan">
      <formula>0</formula>
    </cfRule>
    <cfRule type="cellIs" dxfId="586" priority="185" operator="lessThan">
      <formula>0</formula>
    </cfRule>
    <cfRule type="containsErrors" dxfId="585" priority="186">
      <formula>ISERROR(O197)</formula>
    </cfRule>
  </conditionalFormatting>
  <conditionalFormatting sqref="O199:O200">
    <cfRule type="cellIs" dxfId="584" priority="181" operator="lessThan">
      <formula>0</formula>
    </cfRule>
    <cfRule type="cellIs" dxfId="583" priority="182" operator="lessThan">
      <formula>0</formula>
    </cfRule>
    <cfRule type="containsErrors" dxfId="582" priority="183">
      <formula>ISERROR(O199)</formula>
    </cfRule>
  </conditionalFormatting>
  <conditionalFormatting sqref="O180">
    <cfRule type="cellIs" dxfId="581" priority="172" operator="lessThan">
      <formula>0</formula>
    </cfRule>
    <cfRule type="cellIs" dxfId="580" priority="173" operator="lessThan">
      <formula>0</formula>
    </cfRule>
    <cfRule type="containsErrors" dxfId="579" priority="174">
      <formula>ISERROR(O180)</formula>
    </cfRule>
  </conditionalFormatting>
  <conditionalFormatting sqref="O171:O172">
    <cfRule type="cellIs" dxfId="578" priority="175" operator="lessThan">
      <formula>0</formula>
    </cfRule>
    <cfRule type="cellIs" dxfId="577" priority="176" operator="lessThan">
      <formula>0</formula>
    </cfRule>
    <cfRule type="containsErrors" dxfId="576" priority="177">
      <formula>ISERROR(O171)</formula>
    </cfRule>
  </conditionalFormatting>
  <conditionalFormatting sqref="O159">
    <cfRule type="cellIs" dxfId="575" priority="157" operator="lessThan">
      <formula>0</formula>
    </cfRule>
    <cfRule type="cellIs" dxfId="574" priority="158" operator="lessThan">
      <formula>0</formula>
    </cfRule>
    <cfRule type="containsErrors" dxfId="573" priority="159">
      <formula>ISERROR(O159)</formula>
    </cfRule>
  </conditionalFormatting>
  <conditionalFormatting sqref="O176:O177">
    <cfRule type="cellIs" dxfId="572" priority="169" operator="lessThan">
      <formula>0</formula>
    </cfRule>
    <cfRule type="cellIs" dxfId="571" priority="170" operator="lessThan">
      <formula>0</formula>
    </cfRule>
    <cfRule type="containsErrors" dxfId="570" priority="171">
      <formula>ISERROR(O176)</formula>
    </cfRule>
  </conditionalFormatting>
  <conditionalFormatting sqref="O178:O179">
    <cfRule type="cellIs" dxfId="569" priority="166" operator="lessThan">
      <formula>0</formula>
    </cfRule>
    <cfRule type="cellIs" dxfId="568" priority="167" operator="lessThan">
      <formula>0</formula>
    </cfRule>
    <cfRule type="containsErrors" dxfId="567" priority="168">
      <formula>ISERROR(O178)</formula>
    </cfRule>
  </conditionalFormatting>
  <conditionalFormatting sqref="O194:O196">
    <cfRule type="cellIs" dxfId="566" priority="193" operator="lessThan">
      <formula>0</formula>
    </cfRule>
    <cfRule type="cellIs" dxfId="565" priority="194" operator="lessThan">
      <formula>0</formula>
    </cfRule>
    <cfRule type="containsErrors" dxfId="564" priority="195">
      <formula>ISERROR(O194)</formula>
    </cfRule>
  </conditionalFormatting>
  <conditionalFormatting sqref="O150:O151">
    <cfRule type="cellIs" dxfId="563" priority="160" operator="lessThan">
      <formula>0</formula>
    </cfRule>
    <cfRule type="cellIs" dxfId="562" priority="161" operator="lessThan">
      <formula>0</formula>
    </cfRule>
    <cfRule type="containsErrors" dxfId="561" priority="162">
      <formula>ISERROR(O150)</formula>
    </cfRule>
  </conditionalFormatting>
  <conditionalFormatting sqref="O155:O156">
    <cfRule type="cellIs" dxfId="560" priority="154" operator="lessThan">
      <formula>0</formula>
    </cfRule>
    <cfRule type="cellIs" dxfId="559" priority="155" operator="lessThan">
      <formula>0</formula>
    </cfRule>
    <cfRule type="containsErrors" dxfId="558" priority="156">
      <formula>ISERROR(O155)</formula>
    </cfRule>
  </conditionalFormatting>
  <conditionalFormatting sqref="O157:O158">
    <cfRule type="cellIs" dxfId="557" priority="151" operator="lessThan">
      <formula>0</formula>
    </cfRule>
    <cfRule type="cellIs" dxfId="556" priority="152" operator="lessThan">
      <formula>0</formula>
    </cfRule>
    <cfRule type="containsErrors" dxfId="555" priority="153">
      <formula>ISERROR(O157)</formula>
    </cfRule>
  </conditionalFormatting>
  <conditionalFormatting sqref="O139">
    <cfRule type="cellIs" dxfId="554" priority="142" operator="lessThan">
      <formula>0</formula>
    </cfRule>
    <cfRule type="cellIs" dxfId="553" priority="143" operator="lessThan">
      <formula>0</formula>
    </cfRule>
    <cfRule type="containsErrors" dxfId="552" priority="144">
      <formula>ISERROR(O139)</formula>
    </cfRule>
  </conditionalFormatting>
  <conditionalFormatting sqref="O173:O175">
    <cfRule type="cellIs" dxfId="551" priority="178" operator="lessThan">
      <formula>0</formula>
    </cfRule>
    <cfRule type="cellIs" dxfId="550" priority="179" operator="lessThan">
      <formula>0</formula>
    </cfRule>
    <cfRule type="containsErrors" dxfId="549" priority="180">
      <formula>ISERROR(O173)</formula>
    </cfRule>
  </conditionalFormatting>
  <conditionalFormatting sqref="O130:O131">
    <cfRule type="cellIs" dxfId="548" priority="145" operator="lessThan">
      <formula>0</formula>
    </cfRule>
    <cfRule type="cellIs" dxfId="547" priority="146" operator="lessThan">
      <formula>0</formula>
    </cfRule>
    <cfRule type="containsErrors" dxfId="546" priority="147">
      <formula>ISERROR(O130)</formula>
    </cfRule>
  </conditionalFormatting>
  <conditionalFormatting sqref="O116">
    <cfRule type="cellIs" dxfId="545" priority="127" operator="lessThan">
      <formula>0</formula>
    </cfRule>
    <cfRule type="cellIs" dxfId="544" priority="128" operator="lessThan">
      <formula>0</formula>
    </cfRule>
    <cfRule type="containsErrors" dxfId="543" priority="129">
      <formula>ISERROR(O116)</formula>
    </cfRule>
  </conditionalFormatting>
  <conditionalFormatting sqref="O135:O136">
    <cfRule type="cellIs" dxfId="542" priority="139" operator="lessThan">
      <formula>0</formula>
    </cfRule>
    <cfRule type="cellIs" dxfId="541" priority="140" operator="lessThan">
      <formula>0</formula>
    </cfRule>
    <cfRule type="containsErrors" dxfId="540" priority="141">
      <formula>ISERROR(O135)</formula>
    </cfRule>
  </conditionalFormatting>
  <conditionalFormatting sqref="O137:O138">
    <cfRule type="cellIs" dxfId="539" priority="136" operator="lessThan">
      <formula>0</formula>
    </cfRule>
    <cfRule type="cellIs" dxfId="538" priority="137" operator="lessThan">
      <formula>0</formula>
    </cfRule>
    <cfRule type="containsErrors" dxfId="537" priority="138">
      <formula>ISERROR(O137)</formula>
    </cfRule>
  </conditionalFormatting>
  <conditionalFormatting sqref="O152:O154">
    <cfRule type="cellIs" dxfId="536" priority="163" operator="lessThan">
      <formula>0</formula>
    </cfRule>
    <cfRule type="cellIs" dxfId="535" priority="164" operator="lessThan">
      <formula>0</formula>
    </cfRule>
    <cfRule type="containsErrors" dxfId="534" priority="165">
      <formula>ISERROR(O152)</formula>
    </cfRule>
  </conditionalFormatting>
  <conditionalFormatting sqref="O107:O108">
    <cfRule type="cellIs" dxfId="533" priority="130" operator="lessThan">
      <formula>0</formula>
    </cfRule>
    <cfRule type="cellIs" dxfId="532" priority="131" operator="lessThan">
      <formula>0</formula>
    </cfRule>
    <cfRule type="containsErrors" dxfId="531" priority="132">
      <formula>ISERROR(O107)</formula>
    </cfRule>
  </conditionalFormatting>
  <conditionalFormatting sqref="O112:O113">
    <cfRule type="cellIs" dxfId="530" priority="124" operator="lessThan">
      <formula>0</formula>
    </cfRule>
    <cfRule type="cellIs" dxfId="529" priority="125" operator="lessThan">
      <formula>0</formula>
    </cfRule>
    <cfRule type="containsErrors" dxfId="528" priority="126">
      <formula>ISERROR(O112)</formula>
    </cfRule>
  </conditionalFormatting>
  <conditionalFormatting sqref="O114:O115">
    <cfRule type="cellIs" dxfId="527" priority="121" operator="lessThan">
      <formula>0</formula>
    </cfRule>
    <cfRule type="cellIs" dxfId="526" priority="122" operator="lessThan">
      <formula>0</formula>
    </cfRule>
    <cfRule type="containsErrors" dxfId="525" priority="123">
      <formula>ISERROR(O114)</formula>
    </cfRule>
  </conditionalFormatting>
  <conditionalFormatting sqref="O132:O134">
    <cfRule type="cellIs" dxfId="524" priority="148" operator="lessThan">
      <formula>0</formula>
    </cfRule>
    <cfRule type="cellIs" dxfId="523" priority="149" operator="lessThan">
      <formula>0</formula>
    </cfRule>
    <cfRule type="containsErrors" dxfId="522" priority="150">
      <formula>ISERROR(O132)</formula>
    </cfRule>
  </conditionalFormatting>
  <conditionalFormatting sqref="O87:O88">
    <cfRule type="cellIs" dxfId="521" priority="115" operator="lessThan">
      <formula>0</formula>
    </cfRule>
    <cfRule type="cellIs" dxfId="520" priority="116" operator="lessThan">
      <formula>0</formula>
    </cfRule>
    <cfRule type="containsErrors" dxfId="519" priority="117">
      <formula>ISERROR(O87)</formula>
    </cfRule>
  </conditionalFormatting>
  <conditionalFormatting sqref="O96">
    <cfRule type="cellIs" dxfId="518" priority="112" operator="lessThan">
      <formula>0</formula>
    </cfRule>
    <cfRule type="cellIs" dxfId="517" priority="113" operator="lessThan">
      <formula>0</formula>
    </cfRule>
    <cfRule type="containsErrors" dxfId="516" priority="114">
      <formula>ISERROR(O96)</formula>
    </cfRule>
  </conditionalFormatting>
  <conditionalFormatting sqref="O92:O93">
    <cfRule type="cellIs" dxfId="515" priority="109" operator="lessThan">
      <formula>0</formula>
    </cfRule>
    <cfRule type="cellIs" dxfId="514" priority="110" operator="lessThan">
      <formula>0</formula>
    </cfRule>
    <cfRule type="containsErrors" dxfId="513" priority="111">
      <formula>ISERROR(O92)</formula>
    </cfRule>
  </conditionalFormatting>
  <conditionalFormatting sqref="O94:O95">
    <cfRule type="cellIs" dxfId="512" priority="106" operator="lessThan">
      <formula>0</formula>
    </cfRule>
    <cfRule type="cellIs" dxfId="511" priority="107" operator="lessThan">
      <formula>0</formula>
    </cfRule>
    <cfRule type="containsErrors" dxfId="510" priority="108">
      <formula>ISERROR(O94)</formula>
    </cfRule>
  </conditionalFormatting>
  <conditionalFormatting sqref="O109:O111">
    <cfRule type="cellIs" dxfId="509" priority="133" operator="lessThan">
      <formula>0</formula>
    </cfRule>
    <cfRule type="cellIs" dxfId="508" priority="134" operator="lessThan">
      <formula>0</formula>
    </cfRule>
    <cfRule type="containsErrors" dxfId="507" priority="135">
      <formula>ISERROR(O109)</formula>
    </cfRule>
  </conditionalFormatting>
  <conditionalFormatting sqref="O89:O91">
    <cfRule type="cellIs" dxfId="506" priority="118" operator="lessThan">
      <formula>0</formula>
    </cfRule>
    <cfRule type="cellIs" dxfId="505" priority="119" operator="lessThan">
      <formula>0</formula>
    </cfRule>
    <cfRule type="containsErrors" dxfId="504" priority="120">
      <formula>ISERROR(O89)</formula>
    </cfRule>
  </conditionalFormatting>
  <conditionalFormatting sqref="O270">
    <cfRule type="cellIs" dxfId="503" priority="103" operator="lessThan">
      <formula>0</formula>
    </cfRule>
    <cfRule type="cellIs" dxfId="502" priority="104" operator="lessThan">
      <formula>0</formula>
    </cfRule>
    <cfRule type="containsErrors" dxfId="501" priority="105">
      <formula>ISERROR(O270)</formula>
    </cfRule>
  </conditionalFormatting>
  <conditionalFormatting sqref="O256:O258 O269">
    <cfRule type="cellIs" dxfId="500" priority="100" operator="lessThan">
      <formula>0</formula>
    </cfRule>
    <cfRule type="cellIs" dxfId="499" priority="101" operator="lessThan">
      <formula>0</formula>
    </cfRule>
    <cfRule type="containsErrors" dxfId="498" priority="102">
      <formula>ISERROR(O256)</formula>
    </cfRule>
  </conditionalFormatting>
  <conditionalFormatting sqref="O250:O253">
    <cfRule type="cellIs" dxfId="497" priority="97" operator="lessThan">
      <formula>0</formula>
    </cfRule>
    <cfRule type="cellIs" dxfId="496" priority="98" operator="lessThan">
      <formula>0</formula>
    </cfRule>
    <cfRule type="containsErrors" dxfId="495" priority="99">
      <formula>ISERROR(O250)</formula>
    </cfRule>
  </conditionalFormatting>
  <conditionalFormatting sqref="O254:O255">
    <cfRule type="cellIs" dxfId="494" priority="94" operator="lessThan">
      <formula>0</formula>
    </cfRule>
    <cfRule type="cellIs" dxfId="493" priority="95" operator="lessThan">
      <formula>0</formula>
    </cfRule>
    <cfRule type="containsErrors" dxfId="492" priority="96">
      <formula>ISERROR(O254)</formula>
    </cfRule>
  </conditionalFormatting>
  <conditionalFormatting sqref="O259:O260">
    <cfRule type="cellIs" dxfId="491" priority="85" operator="lessThan">
      <formula>0</formula>
    </cfRule>
    <cfRule type="cellIs" dxfId="490" priority="86" operator="lessThan">
      <formula>0</formula>
    </cfRule>
    <cfRule type="containsErrors" dxfId="489" priority="87">
      <formula>ISERROR(O259)</formula>
    </cfRule>
  </conditionalFormatting>
  <conditionalFormatting sqref="O261:O262">
    <cfRule type="cellIs" dxfId="488" priority="82" operator="lessThan">
      <formula>0</formula>
    </cfRule>
    <cfRule type="cellIs" dxfId="487" priority="83" operator="lessThan">
      <formula>0</formula>
    </cfRule>
    <cfRule type="containsErrors" dxfId="486" priority="84">
      <formula>ISERROR(O261)</formula>
    </cfRule>
  </conditionalFormatting>
  <conditionalFormatting sqref="O264:O265">
    <cfRule type="cellIs" dxfId="485" priority="79" operator="lessThan">
      <formula>0</formula>
    </cfRule>
    <cfRule type="cellIs" dxfId="484" priority="80" operator="lessThan">
      <formula>0</formula>
    </cfRule>
    <cfRule type="containsErrors" dxfId="483" priority="81">
      <formula>ISERROR(O264)</formula>
    </cfRule>
  </conditionalFormatting>
  <conditionalFormatting sqref="O266:O267">
    <cfRule type="cellIs" dxfId="482" priority="76" operator="lessThan">
      <formula>0</formula>
    </cfRule>
    <cfRule type="cellIs" dxfId="481" priority="77" operator="lessThan">
      <formula>0</formula>
    </cfRule>
    <cfRule type="containsErrors" dxfId="480" priority="78">
      <formula>ISERROR(O266)</formula>
    </cfRule>
  </conditionalFormatting>
  <conditionalFormatting sqref="O268">
    <cfRule type="cellIs" dxfId="479" priority="91" operator="lessThan">
      <formula>0</formula>
    </cfRule>
    <cfRule type="cellIs" dxfId="478" priority="92" operator="lessThan">
      <formula>0</formula>
    </cfRule>
    <cfRule type="containsErrors" dxfId="477" priority="93">
      <formula>ISERROR(O268)</formula>
    </cfRule>
  </conditionalFormatting>
  <conditionalFormatting sqref="O263">
    <cfRule type="cellIs" dxfId="476" priority="88" operator="lessThan">
      <formula>0</formula>
    </cfRule>
    <cfRule type="cellIs" dxfId="475" priority="89" operator="lessThan">
      <formula>0</formula>
    </cfRule>
    <cfRule type="containsErrors" dxfId="474" priority="90">
      <formula>ISERROR(O263)</formula>
    </cfRule>
  </conditionalFormatting>
  <conditionalFormatting sqref="O277:O279">
    <cfRule type="cellIs" dxfId="473" priority="73" operator="lessThan">
      <formula>0</formula>
    </cfRule>
    <cfRule type="cellIs" dxfId="472" priority="74" operator="lessThan">
      <formula>0</formula>
    </cfRule>
    <cfRule type="containsErrors" dxfId="471" priority="75">
      <formula>ISERROR(O277)</formula>
    </cfRule>
  </conditionalFormatting>
  <conditionalFormatting sqref="O271:O274">
    <cfRule type="cellIs" dxfId="470" priority="70" operator="lessThan">
      <formula>0</formula>
    </cfRule>
    <cfRule type="cellIs" dxfId="469" priority="71" operator="lessThan">
      <formula>0</formula>
    </cfRule>
    <cfRule type="containsErrors" dxfId="468" priority="72">
      <formula>ISERROR(O271)</formula>
    </cfRule>
  </conditionalFormatting>
  <conditionalFormatting sqref="O275:O276">
    <cfRule type="cellIs" dxfId="467" priority="67" operator="lessThan">
      <formula>0</formula>
    </cfRule>
    <cfRule type="cellIs" dxfId="466" priority="68" operator="lessThan">
      <formula>0</formula>
    </cfRule>
    <cfRule type="containsErrors" dxfId="465" priority="69">
      <formula>ISERROR(O275)</formula>
    </cfRule>
  </conditionalFormatting>
  <conditionalFormatting sqref="O280:O281">
    <cfRule type="cellIs" dxfId="464" priority="58" operator="lessThan">
      <formula>0</formula>
    </cfRule>
    <cfRule type="cellIs" dxfId="463" priority="59" operator="lessThan">
      <formula>0</formula>
    </cfRule>
    <cfRule type="containsErrors" dxfId="462" priority="60">
      <formula>ISERROR(O280)</formula>
    </cfRule>
  </conditionalFormatting>
  <conditionalFormatting sqref="O282 O296">
    <cfRule type="cellIs" dxfId="461" priority="55" operator="lessThan">
      <formula>0</formula>
    </cfRule>
    <cfRule type="cellIs" dxfId="460" priority="56" operator="lessThan">
      <formula>0</formula>
    </cfRule>
    <cfRule type="containsErrors" dxfId="459" priority="57">
      <formula>ISERROR(O282)</formula>
    </cfRule>
  </conditionalFormatting>
  <conditionalFormatting sqref="O298:O299">
    <cfRule type="cellIs" dxfId="458" priority="52" operator="lessThan">
      <formula>0</formula>
    </cfRule>
    <cfRule type="cellIs" dxfId="457" priority="53" operator="lessThan">
      <formula>0</formula>
    </cfRule>
    <cfRule type="containsErrors" dxfId="456" priority="54">
      <formula>ISERROR(O298)</formula>
    </cfRule>
  </conditionalFormatting>
  <conditionalFormatting sqref="O300:O301">
    <cfRule type="cellIs" dxfId="455" priority="49" operator="lessThan">
      <formula>0</formula>
    </cfRule>
    <cfRule type="cellIs" dxfId="454" priority="50" operator="lessThan">
      <formula>0</formula>
    </cfRule>
    <cfRule type="containsErrors" dxfId="453" priority="51">
      <formula>ISERROR(O300)</formula>
    </cfRule>
  </conditionalFormatting>
  <conditionalFormatting sqref="O302">
    <cfRule type="cellIs" dxfId="452" priority="64" operator="lessThan">
      <formula>0</formula>
    </cfRule>
    <cfRule type="cellIs" dxfId="451" priority="65" operator="lessThan">
      <formula>0</formula>
    </cfRule>
    <cfRule type="containsErrors" dxfId="450" priority="66">
      <formula>ISERROR(O302)</formula>
    </cfRule>
  </conditionalFormatting>
  <conditionalFormatting sqref="O297">
    <cfRule type="cellIs" dxfId="449" priority="61" operator="lessThan">
      <formula>0</formula>
    </cfRule>
    <cfRule type="cellIs" dxfId="448" priority="62" operator="lessThan">
      <formula>0</formula>
    </cfRule>
    <cfRule type="containsErrors" dxfId="447" priority="63">
      <formula>ISERROR(O297)</formula>
    </cfRule>
  </conditionalFormatting>
  <conditionalFormatting sqref="O295">
    <cfRule type="cellIs" dxfId="446" priority="46" operator="lessThan">
      <formula>0</formula>
    </cfRule>
    <cfRule type="cellIs" dxfId="445" priority="47" operator="lessThan">
      <formula>0</formula>
    </cfRule>
    <cfRule type="containsErrors" dxfId="444" priority="48">
      <formula>ISERROR(O295)</formula>
    </cfRule>
  </conditionalFormatting>
  <conditionalFormatting sqref="O284:O285">
    <cfRule type="cellIs" dxfId="443" priority="37" operator="lessThan">
      <formula>0</formula>
    </cfRule>
    <cfRule type="cellIs" dxfId="442" priority="38" operator="lessThan">
      <formula>0</formula>
    </cfRule>
    <cfRule type="containsErrors" dxfId="441" priority="39">
      <formula>ISERROR(O284)</formula>
    </cfRule>
  </conditionalFormatting>
  <conditionalFormatting sqref="O286:O287">
    <cfRule type="cellIs" dxfId="440" priority="34" operator="lessThan">
      <formula>0</formula>
    </cfRule>
    <cfRule type="cellIs" dxfId="439" priority="35" operator="lessThan">
      <formula>0</formula>
    </cfRule>
    <cfRule type="containsErrors" dxfId="438" priority="36">
      <formula>ISERROR(O286)</formula>
    </cfRule>
  </conditionalFormatting>
  <conditionalFormatting sqref="O294">
    <cfRule type="cellIs" dxfId="437" priority="43" operator="lessThan">
      <formula>0</formula>
    </cfRule>
    <cfRule type="cellIs" dxfId="436" priority="44" operator="lessThan">
      <formula>0</formula>
    </cfRule>
    <cfRule type="containsErrors" dxfId="435" priority="45">
      <formula>ISERROR(O294)</formula>
    </cfRule>
  </conditionalFormatting>
  <conditionalFormatting sqref="O283">
    <cfRule type="cellIs" dxfId="434" priority="40" operator="lessThan">
      <formula>0</formula>
    </cfRule>
    <cfRule type="cellIs" dxfId="433" priority="41" operator="lessThan">
      <formula>0</formula>
    </cfRule>
    <cfRule type="containsErrors" dxfId="432" priority="42">
      <formula>ISERROR(O283)</formula>
    </cfRule>
  </conditionalFormatting>
  <conditionalFormatting sqref="O290">
    <cfRule type="cellIs" dxfId="431" priority="28" operator="lessThan">
      <formula>0</formula>
    </cfRule>
    <cfRule type="cellIs" dxfId="430" priority="29" operator="lessThan">
      <formula>0</formula>
    </cfRule>
    <cfRule type="containsErrors" dxfId="429" priority="30">
      <formula>ISERROR(O290)</formula>
    </cfRule>
  </conditionalFormatting>
  <conditionalFormatting sqref="O292:O293">
    <cfRule type="cellIs" dxfId="428" priority="25" operator="lessThan">
      <formula>0</formula>
    </cfRule>
    <cfRule type="cellIs" dxfId="427" priority="26" operator="lessThan">
      <formula>0</formula>
    </cfRule>
    <cfRule type="containsErrors" dxfId="426" priority="27">
      <formula>ISERROR(O292)</formula>
    </cfRule>
  </conditionalFormatting>
  <conditionalFormatting sqref="O291">
    <cfRule type="cellIs" dxfId="425" priority="31" operator="lessThan">
      <formula>0</formula>
    </cfRule>
    <cfRule type="cellIs" dxfId="424" priority="32" operator="lessThan">
      <formula>0</formula>
    </cfRule>
    <cfRule type="containsErrors" dxfId="423" priority="33">
      <formula>ISERROR(O291)</formula>
    </cfRule>
  </conditionalFormatting>
  <conditionalFormatting sqref="O289">
    <cfRule type="cellIs" dxfId="422" priority="22" operator="lessThan">
      <formula>0</formula>
    </cfRule>
    <cfRule type="cellIs" dxfId="421" priority="23" operator="lessThan">
      <formula>0</formula>
    </cfRule>
    <cfRule type="containsErrors" dxfId="420" priority="24">
      <formula>ISERROR(O289)</formula>
    </cfRule>
  </conditionalFormatting>
  <conditionalFormatting sqref="O288">
    <cfRule type="cellIs" dxfId="419" priority="19" operator="lessThan">
      <formula>0</formula>
    </cfRule>
    <cfRule type="cellIs" dxfId="418" priority="20" operator="lessThan">
      <formula>0</formula>
    </cfRule>
    <cfRule type="containsErrors" dxfId="417" priority="21">
      <formula>ISERROR(O288)</formula>
    </cfRule>
  </conditionalFormatting>
  <conditionalFormatting sqref="O303">
    <cfRule type="cellIs" dxfId="416" priority="16" operator="lessThan">
      <formula>0</formula>
    </cfRule>
    <cfRule type="cellIs" dxfId="415" priority="17" operator="lessThan">
      <formula>0</formula>
    </cfRule>
    <cfRule type="containsErrors" dxfId="414" priority="18">
      <formula>ISERROR(O303)</formula>
    </cfRule>
  </conditionalFormatting>
  <conditionalFormatting sqref="O304">
    <cfRule type="cellIs" dxfId="413" priority="10" operator="lessThan">
      <formula>0</formula>
    </cfRule>
    <cfRule type="cellIs" dxfId="412" priority="11" operator="lessThan">
      <formula>0</formula>
    </cfRule>
    <cfRule type="containsErrors" dxfId="411" priority="12">
      <formula>ISERROR(O304)</formula>
    </cfRule>
  </conditionalFormatting>
  <conditionalFormatting sqref="O305">
    <cfRule type="cellIs" dxfId="410" priority="13" operator="lessThan">
      <formula>0</formula>
    </cfRule>
    <cfRule type="cellIs" dxfId="409" priority="14" operator="lessThan">
      <formula>0</formula>
    </cfRule>
    <cfRule type="containsErrors" dxfId="408" priority="15">
      <formula>ISERROR(O305)</formula>
    </cfRule>
  </conditionalFormatting>
  <conditionalFormatting sqref="O306">
    <cfRule type="cellIs" dxfId="407" priority="7" operator="lessThan">
      <formula>0</formula>
    </cfRule>
    <cfRule type="cellIs" dxfId="406" priority="8" operator="lessThan">
      <formula>0</formula>
    </cfRule>
    <cfRule type="containsErrors" dxfId="405" priority="9">
      <formula>ISERROR(O306)</formula>
    </cfRule>
  </conditionalFormatting>
  <conditionalFormatting sqref="O307">
    <cfRule type="cellIs" dxfId="404" priority="4" operator="lessThan">
      <formula>0</formula>
    </cfRule>
    <cfRule type="cellIs" dxfId="403" priority="5" operator="lessThan">
      <formula>0</formula>
    </cfRule>
    <cfRule type="containsErrors" dxfId="402" priority="6">
      <formula>ISERROR(O307)</formula>
    </cfRule>
  </conditionalFormatting>
  <conditionalFormatting sqref="O308">
    <cfRule type="cellIs" dxfId="401" priority="1" operator="lessThan">
      <formula>0</formula>
    </cfRule>
    <cfRule type="cellIs" dxfId="400" priority="2" operator="lessThan">
      <formula>0</formula>
    </cfRule>
    <cfRule type="containsErrors" dxfId="399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"141016020,241016020"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7"/>
      <c r="N1" s="108"/>
      <c r="O1" s="109"/>
    </row>
    <row r="2" spans="1:25" ht="33" x14ac:dyDescent="0.25">
      <c r="A2" s="110" t="s">
        <v>0</v>
      </c>
      <c r="B2" s="327">
        <f>FŐLAP!C8</f>
        <v>0</v>
      </c>
      <c r="C2" s="111" t="s">
        <v>1</v>
      </c>
      <c r="D2" s="327">
        <f>FŐLAP!E8</f>
        <v>0</v>
      </c>
      <c r="E2" s="109"/>
      <c r="F2" s="107"/>
      <c r="G2" s="107"/>
      <c r="H2" s="107"/>
      <c r="I2" s="107"/>
      <c r="J2" s="107"/>
      <c r="K2" s="107"/>
      <c r="L2" s="108"/>
      <c r="M2" s="262" t="s">
        <v>632</v>
      </c>
      <c r="N2" s="401" t="s">
        <v>151</v>
      </c>
      <c r="O2" s="402"/>
    </row>
    <row r="3" spans="1:25" ht="37.5" customHeight="1" x14ac:dyDescent="0.25">
      <c r="A3" s="404" t="s">
        <v>122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20" t="s">
        <v>121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106"/>
    </row>
    <row r="5" spans="1:25" ht="35.25" thickBot="1" x14ac:dyDescent="0.3">
      <c r="A5" s="405" t="s">
        <v>95</v>
      </c>
      <c r="B5" s="405"/>
      <c r="C5" s="405"/>
      <c r="D5" s="406">
        <f>FŐLAP!C11</f>
        <v>0</v>
      </c>
      <c r="E5" s="406"/>
      <c r="F5" s="406"/>
      <c r="G5" s="406"/>
      <c r="H5" s="406"/>
      <c r="I5" s="406"/>
      <c r="J5" s="406"/>
      <c r="K5" s="406"/>
      <c r="L5" s="406"/>
      <c r="M5" s="406"/>
      <c r="N5" s="112"/>
      <c r="O5" s="107"/>
    </row>
    <row r="6" spans="1:25" ht="35.25" thickBot="1" x14ac:dyDescent="0.3">
      <c r="A6" s="405" t="s">
        <v>43</v>
      </c>
      <c r="B6" s="405"/>
      <c r="C6" s="405"/>
      <c r="D6" s="113">
        <f>FŐLAP!C13</f>
        <v>0</v>
      </c>
      <c r="E6" s="114"/>
      <c r="F6" s="114"/>
      <c r="G6" s="114"/>
      <c r="H6" s="114"/>
      <c r="I6" s="114"/>
      <c r="J6" s="114"/>
      <c r="K6" s="114"/>
      <c r="L6" s="114"/>
      <c r="M6" s="115"/>
      <c r="N6" s="116" t="s">
        <v>29</v>
      </c>
      <c r="O6" s="117"/>
      <c r="P6" s="24"/>
    </row>
    <row r="7" spans="1:25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5" ht="136.5" customHeight="1" x14ac:dyDescent="0.25">
      <c r="A8" s="118" t="s">
        <v>34</v>
      </c>
      <c r="B8" s="118" t="s">
        <v>40</v>
      </c>
      <c r="C8" s="407" t="s">
        <v>58</v>
      </c>
      <c r="D8" s="408"/>
      <c r="E8" s="118" t="s">
        <v>35</v>
      </c>
      <c r="F8" s="118" t="s">
        <v>36</v>
      </c>
      <c r="G8" s="118" t="s">
        <v>26</v>
      </c>
      <c r="H8" s="118" t="s">
        <v>154</v>
      </c>
      <c r="I8" s="118" t="s">
        <v>37</v>
      </c>
      <c r="J8" s="118" t="s">
        <v>38</v>
      </c>
      <c r="K8" s="118" t="s">
        <v>39</v>
      </c>
      <c r="L8" s="118" t="s">
        <v>41</v>
      </c>
      <c r="M8" s="118" t="s">
        <v>42</v>
      </c>
      <c r="N8" s="160" t="s">
        <v>27</v>
      </c>
      <c r="O8" s="118" t="s">
        <v>57</v>
      </c>
    </row>
    <row r="9" spans="1:25" ht="49.5" customHeight="1" x14ac:dyDescent="0.25">
      <c r="A9" s="137" t="s">
        <v>157</v>
      </c>
      <c r="B9" s="314"/>
      <c r="C9" s="410"/>
      <c r="D9" s="411"/>
      <c r="E9" s="315"/>
      <c r="F9" s="315"/>
      <c r="G9" s="315"/>
      <c r="H9" s="316"/>
      <c r="I9" s="315"/>
      <c r="J9" s="315"/>
      <c r="K9" s="317"/>
      <c r="L9" s="314"/>
      <c r="M9" s="318"/>
      <c r="N9" s="319"/>
      <c r="O9" s="130" t="e">
        <f t="shared" ref="O9:O73" si="0">IF(N9&lt;0,0,1-(N9/M9))</f>
        <v>#DIV/0!</v>
      </c>
      <c r="P9" s="104"/>
    </row>
    <row r="10" spans="1:25" ht="50.1" customHeight="1" x14ac:dyDescent="0.25">
      <c r="A10" s="133" t="s">
        <v>158</v>
      </c>
      <c r="B10" s="320"/>
      <c r="C10" s="391"/>
      <c r="D10" s="391"/>
      <c r="E10" s="316"/>
      <c r="F10" s="316"/>
      <c r="G10" s="321"/>
      <c r="H10" s="316"/>
      <c r="I10" s="322"/>
      <c r="J10" s="316"/>
      <c r="K10" s="317"/>
      <c r="L10" s="320"/>
      <c r="M10" s="323"/>
      <c r="N10" s="324"/>
      <c r="O10" s="130" t="e">
        <f t="shared" si="0"/>
        <v>#DIV/0!</v>
      </c>
    </row>
    <row r="11" spans="1:25" ht="50.1" customHeight="1" x14ac:dyDescent="0.25">
      <c r="A11" s="134" t="s">
        <v>159</v>
      </c>
      <c r="B11" s="320"/>
      <c r="C11" s="391"/>
      <c r="D11" s="391"/>
      <c r="E11" s="316"/>
      <c r="F11" s="316"/>
      <c r="G11" s="321"/>
      <c r="H11" s="316"/>
      <c r="I11" s="322"/>
      <c r="J11" s="316"/>
      <c r="K11" s="317"/>
      <c r="L11" s="320"/>
      <c r="M11" s="323"/>
      <c r="N11" s="324"/>
      <c r="O11" s="130" t="e">
        <f t="shared" si="0"/>
        <v>#DIV/0!</v>
      </c>
    </row>
    <row r="12" spans="1:25" ht="50.1" customHeight="1" x14ac:dyDescent="0.25">
      <c r="A12" s="133" t="s">
        <v>160</v>
      </c>
      <c r="B12" s="320"/>
      <c r="C12" s="391"/>
      <c r="D12" s="391"/>
      <c r="E12" s="316"/>
      <c r="F12" s="316"/>
      <c r="G12" s="321"/>
      <c r="H12" s="316"/>
      <c r="I12" s="322"/>
      <c r="J12" s="316"/>
      <c r="K12" s="317"/>
      <c r="L12" s="320"/>
      <c r="M12" s="323"/>
      <c r="N12" s="324"/>
      <c r="O12" s="130" t="e">
        <f t="shared" si="0"/>
        <v>#DIV/0!</v>
      </c>
    </row>
    <row r="13" spans="1:25" ht="50.1" customHeight="1" x14ac:dyDescent="0.25">
      <c r="A13" s="133" t="s">
        <v>161</v>
      </c>
      <c r="B13" s="320"/>
      <c r="C13" s="391"/>
      <c r="D13" s="391"/>
      <c r="E13" s="316"/>
      <c r="F13" s="316"/>
      <c r="G13" s="321"/>
      <c r="H13" s="316"/>
      <c r="I13" s="322"/>
      <c r="J13" s="316"/>
      <c r="K13" s="317"/>
      <c r="L13" s="320"/>
      <c r="M13" s="323"/>
      <c r="N13" s="324"/>
      <c r="O13" s="130" t="e">
        <f t="shared" si="0"/>
        <v>#DIV/0!</v>
      </c>
    </row>
    <row r="14" spans="1:25" ht="50.1" customHeight="1" x14ac:dyDescent="0.25">
      <c r="A14" s="134" t="s">
        <v>162</v>
      </c>
      <c r="B14" s="320"/>
      <c r="C14" s="391"/>
      <c r="D14" s="391"/>
      <c r="E14" s="316"/>
      <c r="F14" s="316"/>
      <c r="G14" s="321"/>
      <c r="H14" s="316"/>
      <c r="I14" s="322"/>
      <c r="J14" s="316"/>
      <c r="K14" s="317"/>
      <c r="L14" s="320"/>
      <c r="M14" s="323"/>
      <c r="N14" s="324"/>
      <c r="O14" s="130" t="e">
        <f t="shared" si="0"/>
        <v>#DIV/0!</v>
      </c>
    </row>
    <row r="15" spans="1:25" ht="50.1" customHeight="1" x14ac:dyDescent="0.25">
      <c r="A15" s="133" t="s">
        <v>163</v>
      </c>
      <c r="B15" s="320"/>
      <c r="C15" s="391"/>
      <c r="D15" s="391"/>
      <c r="E15" s="316"/>
      <c r="F15" s="316"/>
      <c r="G15" s="321"/>
      <c r="H15" s="316"/>
      <c r="I15" s="322"/>
      <c r="J15" s="316"/>
      <c r="K15" s="317"/>
      <c r="L15" s="320"/>
      <c r="M15" s="323"/>
      <c r="N15" s="324"/>
      <c r="O15" s="130" t="e">
        <f t="shared" si="0"/>
        <v>#DIV/0!</v>
      </c>
    </row>
    <row r="16" spans="1:25" ht="50.1" customHeight="1" x14ac:dyDescent="0.25">
      <c r="A16" s="133" t="s">
        <v>164</v>
      </c>
      <c r="B16" s="320"/>
      <c r="C16" s="391"/>
      <c r="D16" s="391"/>
      <c r="E16" s="316"/>
      <c r="F16" s="316"/>
      <c r="G16" s="321"/>
      <c r="H16" s="316"/>
      <c r="I16" s="322"/>
      <c r="J16" s="316"/>
      <c r="K16" s="317"/>
      <c r="L16" s="320"/>
      <c r="M16" s="323"/>
      <c r="N16" s="324"/>
      <c r="O16" s="130" t="e">
        <f t="shared" si="0"/>
        <v>#DIV/0!</v>
      </c>
    </row>
    <row r="17" spans="1:15" ht="50.1" customHeight="1" x14ac:dyDescent="0.25">
      <c r="A17" s="134" t="s">
        <v>165</v>
      </c>
      <c r="B17" s="320"/>
      <c r="C17" s="391"/>
      <c r="D17" s="391"/>
      <c r="E17" s="316"/>
      <c r="F17" s="316"/>
      <c r="G17" s="321"/>
      <c r="H17" s="316"/>
      <c r="I17" s="322"/>
      <c r="J17" s="316"/>
      <c r="K17" s="317"/>
      <c r="L17" s="320"/>
      <c r="M17" s="323"/>
      <c r="N17" s="324"/>
      <c r="O17" s="130" t="e">
        <f t="shared" si="0"/>
        <v>#DIV/0!</v>
      </c>
    </row>
    <row r="18" spans="1:15" ht="50.1" customHeight="1" x14ac:dyDescent="0.25">
      <c r="A18" s="133" t="s">
        <v>152</v>
      </c>
      <c r="B18" s="320"/>
      <c r="C18" s="391"/>
      <c r="D18" s="391"/>
      <c r="E18" s="316"/>
      <c r="F18" s="316"/>
      <c r="G18" s="321"/>
      <c r="H18" s="316"/>
      <c r="I18" s="322"/>
      <c r="J18" s="316"/>
      <c r="K18" s="317"/>
      <c r="L18" s="320"/>
      <c r="M18" s="323"/>
      <c r="N18" s="324"/>
      <c r="O18" s="130" t="e">
        <f t="shared" si="0"/>
        <v>#DIV/0!</v>
      </c>
    </row>
    <row r="19" spans="1:15" ht="50.1" customHeight="1" x14ac:dyDescent="0.25">
      <c r="A19" s="133" t="s">
        <v>166</v>
      </c>
      <c r="B19" s="320"/>
      <c r="C19" s="391"/>
      <c r="D19" s="391"/>
      <c r="E19" s="316"/>
      <c r="F19" s="316"/>
      <c r="G19" s="321"/>
      <c r="H19" s="316"/>
      <c r="I19" s="322"/>
      <c r="J19" s="316"/>
      <c r="K19" s="317"/>
      <c r="L19" s="320"/>
      <c r="M19" s="323"/>
      <c r="N19" s="324"/>
      <c r="O19" s="130" t="e">
        <f t="shared" si="0"/>
        <v>#DIV/0!</v>
      </c>
    </row>
    <row r="20" spans="1:15" ht="49.5" customHeight="1" x14ac:dyDescent="0.25">
      <c r="A20" s="134" t="s">
        <v>167</v>
      </c>
      <c r="B20" s="320"/>
      <c r="C20" s="391"/>
      <c r="D20" s="391"/>
      <c r="E20" s="316"/>
      <c r="F20" s="316"/>
      <c r="G20" s="321"/>
      <c r="H20" s="316"/>
      <c r="I20" s="322"/>
      <c r="J20" s="316"/>
      <c r="K20" s="317"/>
      <c r="L20" s="320"/>
      <c r="M20" s="323"/>
      <c r="N20" s="324"/>
      <c r="O20" s="130" t="e">
        <f t="shared" si="0"/>
        <v>#DIV/0!</v>
      </c>
    </row>
    <row r="21" spans="1:15" ht="43.5" customHeight="1" x14ac:dyDescent="0.25">
      <c r="A21" s="133" t="s">
        <v>168</v>
      </c>
      <c r="B21" s="320"/>
      <c r="C21" s="391"/>
      <c r="D21" s="391"/>
      <c r="E21" s="316"/>
      <c r="F21" s="316"/>
      <c r="G21" s="321"/>
      <c r="H21" s="316"/>
      <c r="I21" s="322"/>
      <c r="J21" s="316"/>
      <c r="K21" s="317"/>
      <c r="L21" s="320"/>
      <c r="M21" s="323"/>
      <c r="N21" s="324"/>
      <c r="O21" s="130" t="e">
        <f t="shared" si="0"/>
        <v>#DIV/0!</v>
      </c>
    </row>
    <row r="22" spans="1:15" ht="50.1" hidden="1" customHeight="1" x14ac:dyDescent="0.25">
      <c r="A22" s="133" t="s">
        <v>169</v>
      </c>
      <c r="B22" s="320"/>
      <c r="C22" s="391"/>
      <c r="D22" s="391"/>
      <c r="E22" s="316"/>
      <c r="F22" s="316"/>
      <c r="G22" s="321"/>
      <c r="H22" s="316"/>
      <c r="I22" s="322"/>
      <c r="J22" s="316"/>
      <c r="K22" s="317"/>
      <c r="L22" s="320"/>
      <c r="M22" s="323"/>
      <c r="N22" s="324"/>
      <c r="O22" s="130" t="e">
        <f t="shared" si="0"/>
        <v>#DIV/0!</v>
      </c>
    </row>
    <row r="23" spans="1:15" ht="50.1" hidden="1" customHeight="1" x14ac:dyDescent="0.25">
      <c r="A23" s="134" t="s">
        <v>170</v>
      </c>
      <c r="B23" s="320"/>
      <c r="C23" s="391"/>
      <c r="D23" s="391"/>
      <c r="E23" s="316"/>
      <c r="F23" s="316"/>
      <c r="G23" s="321"/>
      <c r="H23" s="316"/>
      <c r="I23" s="322"/>
      <c r="J23" s="316"/>
      <c r="K23" s="317"/>
      <c r="L23" s="320"/>
      <c r="M23" s="323"/>
      <c r="N23" s="324"/>
      <c r="O23" s="130" t="e">
        <f t="shared" si="0"/>
        <v>#DIV/0!</v>
      </c>
    </row>
    <row r="24" spans="1:15" ht="50.1" hidden="1" customHeight="1" x14ac:dyDescent="0.25">
      <c r="A24" s="133" t="s">
        <v>171</v>
      </c>
      <c r="B24" s="320"/>
      <c r="C24" s="391"/>
      <c r="D24" s="391"/>
      <c r="E24" s="316"/>
      <c r="F24" s="316"/>
      <c r="G24" s="321"/>
      <c r="H24" s="316"/>
      <c r="I24" s="322"/>
      <c r="J24" s="316"/>
      <c r="K24" s="317"/>
      <c r="L24" s="320"/>
      <c r="M24" s="323"/>
      <c r="N24" s="324"/>
      <c r="O24" s="130" t="e">
        <f t="shared" si="0"/>
        <v>#DIV/0!</v>
      </c>
    </row>
    <row r="25" spans="1:15" ht="50.1" hidden="1" customHeight="1" x14ac:dyDescent="0.25">
      <c r="A25" s="133" t="s">
        <v>172</v>
      </c>
      <c r="B25" s="320"/>
      <c r="C25" s="391"/>
      <c r="D25" s="391"/>
      <c r="E25" s="316"/>
      <c r="F25" s="316"/>
      <c r="G25" s="321"/>
      <c r="H25" s="316"/>
      <c r="I25" s="322"/>
      <c r="J25" s="316"/>
      <c r="K25" s="317"/>
      <c r="L25" s="320"/>
      <c r="M25" s="323"/>
      <c r="N25" s="324"/>
      <c r="O25" s="130" t="e">
        <f t="shared" si="0"/>
        <v>#DIV/0!</v>
      </c>
    </row>
    <row r="26" spans="1:15" ht="50.1" hidden="1" customHeight="1" x14ac:dyDescent="0.25">
      <c r="A26" s="133" t="s">
        <v>173</v>
      </c>
      <c r="B26" s="320"/>
      <c r="C26" s="391"/>
      <c r="D26" s="391"/>
      <c r="E26" s="316"/>
      <c r="F26" s="316"/>
      <c r="G26" s="321"/>
      <c r="H26" s="316"/>
      <c r="I26" s="322"/>
      <c r="J26" s="316"/>
      <c r="K26" s="317"/>
      <c r="L26" s="320"/>
      <c r="M26" s="323"/>
      <c r="N26" s="324"/>
      <c r="O26" s="130" t="e">
        <f t="shared" si="0"/>
        <v>#DIV/0!</v>
      </c>
    </row>
    <row r="27" spans="1:15" ht="50.1" hidden="1" customHeight="1" x14ac:dyDescent="0.25">
      <c r="A27" s="133" t="s">
        <v>174</v>
      </c>
      <c r="B27" s="320"/>
      <c r="C27" s="391"/>
      <c r="D27" s="391"/>
      <c r="E27" s="316"/>
      <c r="F27" s="316"/>
      <c r="G27" s="321"/>
      <c r="H27" s="316"/>
      <c r="I27" s="322"/>
      <c r="J27" s="316"/>
      <c r="K27" s="317"/>
      <c r="L27" s="320"/>
      <c r="M27" s="323"/>
      <c r="N27" s="324"/>
      <c r="O27" s="130" t="e">
        <f t="shared" si="0"/>
        <v>#DIV/0!</v>
      </c>
    </row>
    <row r="28" spans="1:15" ht="50.1" hidden="1" customHeight="1" x14ac:dyDescent="0.25">
      <c r="A28" s="134" t="s">
        <v>153</v>
      </c>
      <c r="B28" s="320"/>
      <c r="C28" s="391"/>
      <c r="D28" s="391"/>
      <c r="E28" s="316"/>
      <c r="F28" s="316"/>
      <c r="G28" s="321"/>
      <c r="H28" s="316"/>
      <c r="I28" s="322"/>
      <c r="J28" s="316"/>
      <c r="K28" s="317"/>
      <c r="L28" s="320"/>
      <c r="M28" s="323"/>
      <c r="N28" s="324"/>
      <c r="O28" s="130" t="e">
        <f t="shared" si="0"/>
        <v>#DIV/0!</v>
      </c>
    </row>
    <row r="29" spans="1:15" ht="50.1" hidden="1" customHeight="1" x14ac:dyDescent="0.25">
      <c r="A29" s="133" t="s">
        <v>175</v>
      </c>
      <c r="B29" s="320"/>
      <c r="C29" s="391"/>
      <c r="D29" s="391"/>
      <c r="E29" s="316"/>
      <c r="F29" s="316"/>
      <c r="G29" s="321"/>
      <c r="H29" s="316"/>
      <c r="I29" s="322"/>
      <c r="J29" s="316"/>
      <c r="K29" s="317"/>
      <c r="L29" s="320"/>
      <c r="M29" s="323"/>
      <c r="N29" s="324"/>
      <c r="O29" s="130" t="e">
        <f t="shared" si="0"/>
        <v>#DIV/0!</v>
      </c>
    </row>
    <row r="30" spans="1:15" ht="50.1" hidden="1" customHeight="1" x14ac:dyDescent="0.25">
      <c r="A30" s="133" t="s">
        <v>176</v>
      </c>
      <c r="B30" s="320"/>
      <c r="C30" s="391"/>
      <c r="D30" s="391"/>
      <c r="E30" s="316"/>
      <c r="F30" s="316"/>
      <c r="G30" s="321"/>
      <c r="H30" s="316"/>
      <c r="I30" s="322"/>
      <c r="J30" s="316"/>
      <c r="K30" s="317"/>
      <c r="L30" s="320"/>
      <c r="M30" s="323"/>
      <c r="N30" s="324"/>
      <c r="O30" s="130" t="e">
        <f t="shared" si="0"/>
        <v>#DIV/0!</v>
      </c>
    </row>
    <row r="31" spans="1:15" ht="50.1" hidden="1" customHeight="1" x14ac:dyDescent="0.25">
      <c r="A31" s="134" t="s">
        <v>177</v>
      </c>
      <c r="B31" s="320"/>
      <c r="C31" s="396"/>
      <c r="D31" s="392"/>
      <c r="E31" s="316"/>
      <c r="F31" s="316"/>
      <c r="G31" s="321"/>
      <c r="H31" s="316"/>
      <c r="I31" s="322"/>
      <c r="J31" s="316"/>
      <c r="K31" s="317"/>
      <c r="L31" s="320"/>
      <c r="M31" s="323"/>
      <c r="N31" s="324"/>
      <c r="O31" s="130" t="e">
        <f t="shared" si="0"/>
        <v>#DIV/0!</v>
      </c>
    </row>
    <row r="32" spans="1:15" ht="50.1" hidden="1" customHeight="1" x14ac:dyDescent="0.25">
      <c r="A32" s="133" t="s">
        <v>178</v>
      </c>
      <c r="B32" s="320"/>
      <c r="C32" s="396"/>
      <c r="D32" s="392"/>
      <c r="E32" s="316"/>
      <c r="F32" s="316"/>
      <c r="G32" s="321"/>
      <c r="H32" s="316"/>
      <c r="I32" s="322"/>
      <c r="J32" s="316"/>
      <c r="K32" s="317"/>
      <c r="L32" s="320"/>
      <c r="M32" s="323"/>
      <c r="N32" s="324"/>
      <c r="O32" s="130" t="e">
        <f t="shared" si="0"/>
        <v>#DIV/0!</v>
      </c>
    </row>
    <row r="33" spans="1:15" ht="50.1" hidden="1" customHeight="1" x14ac:dyDescent="0.25">
      <c r="A33" s="133" t="s">
        <v>179</v>
      </c>
      <c r="B33" s="320"/>
      <c r="C33" s="396"/>
      <c r="D33" s="392"/>
      <c r="E33" s="316"/>
      <c r="F33" s="316"/>
      <c r="G33" s="321"/>
      <c r="H33" s="316"/>
      <c r="I33" s="322"/>
      <c r="J33" s="316"/>
      <c r="K33" s="317"/>
      <c r="L33" s="320"/>
      <c r="M33" s="323"/>
      <c r="N33" s="324"/>
      <c r="O33" s="130" t="e">
        <f t="shared" si="0"/>
        <v>#DIV/0!</v>
      </c>
    </row>
    <row r="34" spans="1:15" ht="50.1" hidden="1" customHeight="1" x14ac:dyDescent="0.25">
      <c r="A34" s="134" t="s">
        <v>180</v>
      </c>
      <c r="B34" s="320"/>
      <c r="C34" s="396"/>
      <c r="D34" s="392"/>
      <c r="E34" s="316"/>
      <c r="F34" s="316"/>
      <c r="G34" s="321"/>
      <c r="H34" s="316"/>
      <c r="I34" s="322"/>
      <c r="J34" s="316"/>
      <c r="K34" s="317"/>
      <c r="L34" s="320"/>
      <c r="M34" s="323"/>
      <c r="N34" s="324"/>
      <c r="O34" s="130" t="e">
        <f t="shared" si="0"/>
        <v>#DIV/0!</v>
      </c>
    </row>
    <row r="35" spans="1:15" ht="50.1" hidden="1" customHeight="1" x14ac:dyDescent="0.25">
      <c r="A35" s="133" t="s">
        <v>181</v>
      </c>
      <c r="B35" s="320"/>
      <c r="C35" s="396"/>
      <c r="D35" s="392"/>
      <c r="E35" s="316"/>
      <c r="F35" s="316"/>
      <c r="G35" s="321"/>
      <c r="H35" s="316"/>
      <c r="I35" s="322"/>
      <c r="J35" s="316"/>
      <c r="K35" s="317"/>
      <c r="L35" s="320"/>
      <c r="M35" s="323"/>
      <c r="N35" s="324"/>
      <c r="O35" s="130" t="e">
        <f t="shared" si="0"/>
        <v>#DIV/0!</v>
      </c>
    </row>
    <row r="36" spans="1:15" ht="50.1" hidden="1" customHeight="1" x14ac:dyDescent="0.25">
      <c r="A36" s="133" t="s">
        <v>182</v>
      </c>
      <c r="B36" s="320"/>
      <c r="C36" s="396"/>
      <c r="D36" s="392"/>
      <c r="E36" s="316"/>
      <c r="F36" s="316"/>
      <c r="G36" s="321"/>
      <c r="H36" s="316"/>
      <c r="I36" s="322"/>
      <c r="J36" s="316"/>
      <c r="K36" s="317"/>
      <c r="L36" s="320"/>
      <c r="M36" s="323"/>
      <c r="N36" s="324"/>
      <c r="O36" s="130" t="e">
        <f t="shared" si="0"/>
        <v>#DIV/0!</v>
      </c>
    </row>
    <row r="37" spans="1:15" ht="50.1" hidden="1" customHeight="1" collapsed="1" x14ac:dyDescent="0.25">
      <c r="A37" s="134" t="s">
        <v>183</v>
      </c>
      <c r="B37" s="320"/>
      <c r="C37" s="391"/>
      <c r="D37" s="392"/>
      <c r="E37" s="316"/>
      <c r="F37" s="316"/>
      <c r="G37" s="321"/>
      <c r="H37" s="316"/>
      <c r="I37" s="322"/>
      <c r="J37" s="316"/>
      <c r="K37" s="317"/>
      <c r="L37" s="320"/>
      <c r="M37" s="323"/>
      <c r="N37" s="324"/>
      <c r="O37" s="130" t="e">
        <f t="shared" si="0"/>
        <v>#DIV/0!</v>
      </c>
    </row>
    <row r="38" spans="1:15" ht="50.1" hidden="1" customHeight="1" x14ac:dyDescent="0.25">
      <c r="A38" s="133" t="s">
        <v>184</v>
      </c>
      <c r="B38" s="320"/>
      <c r="C38" s="391"/>
      <c r="D38" s="392"/>
      <c r="E38" s="316"/>
      <c r="F38" s="316"/>
      <c r="G38" s="321"/>
      <c r="H38" s="316"/>
      <c r="I38" s="322"/>
      <c r="J38" s="316"/>
      <c r="K38" s="317"/>
      <c r="L38" s="320"/>
      <c r="M38" s="323"/>
      <c r="N38" s="324"/>
      <c r="O38" s="130" t="e">
        <f t="shared" si="0"/>
        <v>#DIV/0!</v>
      </c>
    </row>
    <row r="39" spans="1:15" ht="50.1" hidden="1" customHeight="1" x14ac:dyDescent="0.25">
      <c r="A39" s="133" t="s">
        <v>185</v>
      </c>
      <c r="B39" s="320"/>
      <c r="C39" s="391"/>
      <c r="D39" s="392"/>
      <c r="E39" s="316"/>
      <c r="F39" s="316"/>
      <c r="G39" s="321"/>
      <c r="H39" s="316"/>
      <c r="I39" s="322"/>
      <c r="J39" s="316"/>
      <c r="K39" s="317"/>
      <c r="L39" s="320"/>
      <c r="M39" s="323"/>
      <c r="N39" s="324"/>
      <c r="O39" s="130" t="e">
        <f t="shared" si="0"/>
        <v>#DIV/0!</v>
      </c>
    </row>
    <row r="40" spans="1:15" ht="50.1" hidden="1" customHeight="1" x14ac:dyDescent="0.25">
      <c r="A40" s="134" t="s">
        <v>186</v>
      </c>
      <c r="B40" s="320"/>
      <c r="C40" s="391"/>
      <c r="D40" s="392"/>
      <c r="E40" s="316"/>
      <c r="F40" s="316"/>
      <c r="G40" s="321"/>
      <c r="H40" s="316"/>
      <c r="I40" s="322"/>
      <c r="J40" s="316"/>
      <c r="K40" s="317"/>
      <c r="L40" s="320"/>
      <c r="M40" s="323"/>
      <c r="N40" s="324"/>
      <c r="O40" s="130" t="e">
        <f t="shared" si="0"/>
        <v>#DIV/0!</v>
      </c>
    </row>
    <row r="41" spans="1:15" ht="50.1" hidden="1" customHeight="1" x14ac:dyDescent="0.25">
      <c r="A41" s="133" t="s">
        <v>187</v>
      </c>
      <c r="B41" s="320"/>
      <c r="C41" s="391"/>
      <c r="D41" s="392"/>
      <c r="E41" s="316"/>
      <c r="F41" s="316"/>
      <c r="G41" s="321"/>
      <c r="H41" s="316"/>
      <c r="I41" s="322"/>
      <c r="J41" s="316"/>
      <c r="K41" s="317"/>
      <c r="L41" s="320"/>
      <c r="M41" s="323"/>
      <c r="N41" s="324"/>
      <c r="O41" s="130" t="e">
        <f t="shared" si="0"/>
        <v>#DIV/0!</v>
      </c>
    </row>
    <row r="42" spans="1:15" ht="50.1" hidden="1" customHeight="1" x14ac:dyDescent="0.25">
      <c r="A42" s="133" t="s">
        <v>188</v>
      </c>
      <c r="B42" s="320"/>
      <c r="C42" s="391"/>
      <c r="D42" s="392"/>
      <c r="E42" s="316"/>
      <c r="F42" s="316"/>
      <c r="G42" s="321"/>
      <c r="H42" s="316"/>
      <c r="I42" s="322"/>
      <c r="J42" s="316"/>
      <c r="K42" s="317"/>
      <c r="L42" s="320"/>
      <c r="M42" s="323"/>
      <c r="N42" s="324"/>
      <c r="O42" s="130" t="e">
        <f t="shared" si="0"/>
        <v>#DIV/0!</v>
      </c>
    </row>
    <row r="43" spans="1:15" ht="50.1" hidden="1" customHeight="1" x14ac:dyDescent="0.25">
      <c r="A43" s="133" t="s">
        <v>189</v>
      </c>
      <c r="B43" s="320"/>
      <c r="C43" s="391"/>
      <c r="D43" s="392"/>
      <c r="E43" s="316"/>
      <c r="F43" s="316"/>
      <c r="G43" s="321"/>
      <c r="H43" s="316"/>
      <c r="I43" s="322"/>
      <c r="J43" s="316"/>
      <c r="K43" s="317"/>
      <c r="L43" s="320"/>
      <c r="M43" s="323"/>
      <c r="N43" s="324"/>
      <c r="O43" s="130" t="e">
        <f t="shared" si="0"/>
        <v>#DIV/0!</v>
      </c>
    </row>
    <row r="44" spans="1:15" ht="50.1" hidden="1" customHeight="1" x14ac:dyDescent="0.25">
      <c r="A44" s="133" t="s">
        <v>190</v>
      </c>
      <c r="B44" s="320"/>
      <c r="C44" s="391"/>
      <c r="D44" s="392"/>
      <c r="E44" s="316"/>
      <c r="F44" s="316"/>
      <c r="G44" s="321"/>
      <c r="H44" s="316"/>
      <c r="I44" s="322"/>
      <c r="J44" s="316"/>
      <c r="K44" s="317"/>
      <c r="L44" s="320"/>
      <c r="M44" s="323"/>
      <c r="N44" s="324"/>
      <c r="O44" s="130" t="e">
        <f t="shared" si="0"/>
        <v>#DIV/0!</v>
      </c>
    </row>
    <row r="45" spans="1:15" ht="50.1" hidden="1" customHeight="1" x14ac:dyDescent="0.25">
      <c r="A45" s="134" t="s">
        <v>191</v>
      </c>
      <c r="B45" s="320"/>
      <c r="C45" s="391"/>
      <c r="D45" s="392"/>
      <c r="E45" s="316"/>
      <c r="F45" s="316"/>
      <c r="G45" s="321"/>
      <c r="H45" s="316"/>
      <c r="I45" s="322"/>
      <c r="J45" s="316"/>
      <c r="K45" s="317"/>
      <c r="L45" s="320"/>
      <c r="M45" s="323"/>
      <c r="N45" s="324"/>
      <c r="O45" s="130" t="e">
        <f t="shared" si="0"/>
        <v>#DIV/0!</v>
      </c>
    </row>
    <row r="46" spans="1:15" ht="50.1" hidden="1" customHeight="1" x14ac:dyDescent="0.25">
      <c r="A46" s="133" t="s">
        <v>192</v>
      </c>
      <c r="B46" s="320"/>
      <c r="C46" s="391"/>
      <c r="D46" s="392"/>
      <c r="E46" s="316"/>
      <c r="F46" s="316"/>
      <c r="G46" s="321"/>
      <c r="H46" s="316"/>
      <c r="I46" s="322"/>
      <c r="J46" s="316"/>
      <c r="K46" s="317"/>
      <c r="L46" s="320"/>
      <c r="M46" s="323"/>
      <c r="N46" s="324"/>
      <c r="O46" s="130" t="e">
        <f t="shared" si="0"/>
        <v>#DIV/0!</v>
      </c>
    </row>
    <row r="47" spans="1:15" ht="50.1" hidden="1" customHeight="1" x14ac:dyDescent="0.25">
      <c r="A47" s="133" t="s">
        <v>193</v>
      </c>
      <c r="B47" s="320"/>
      <c r="C47" s="391"/>
      <c r="D47" s="392"/>
      <c r="E47" s="316"/>
      <c r="F47" s="316"/>
      <c r="G47" s="321"/>
      <c r="H47" s="316"/>
      <c r="I47" s="322"/>
      <c r="J47" s="316"/>
      <c r="K47" s="317"/>
      <c r="L47" s="320"/>
      <c r="M47" s="323"/>
      <c r="N47" s="324"/>
      <c r="O47" s="130" t="e">
        <f t="shared" si="0"/>
        <v>#DIV/0!</v>
      </c>
    </row>
    <row r="48" spans="1:15" ht="50.1" hidden="1" customHeight="1" collapsed="1" x14ac:dyDescent="0.25">
      <c r="A48" s="134" t="s">
        <v>194</v>
      </c>
      <c r="B48" s="320"/>
      <c r="C48" s="391"/>
      <c r="D48" s="392"/>
      <c r="E48" s="316"/>
      <c r="F48" s="316"/>
      <c r="G48" s="321"/>
      <c r="H48" s="316"/>
      <c r="I48" s="322"/>
      <c r="J48" s="316"/>
      <c r="K48" s="317"/>
      <c r="L48" s="320"/>
      <c r="M48" s="323"/>
      <c r="N48" s="324"/>
      <c r="O48" s="130" t="e">
        <f t="shared" si="0"/>
        <v>#DIV/0!</v>
      </c>
    </row>
    <row r="49" spans="1:15" ht="50.1" hidden="1" customHeight="1" x14ac:dyDescent="0.25">
      <c r="A49" s="133" t="s">
        <v>195</v>
      </c>
      <c r="B49" s="320"/>
      <c r="C49" s="391"/>
      <c r="D49" s="392"/>
      <c r="E49" s="316"/>
      <c r="F49" s="316"/>
      <c r="G49" s="321"/>
      <c r="H49" s="316"/>
      <c r="I49" s="322"/>
      <c r="J49" s="316"/>
      <c r="K49" s="317"/>
      <c r="L49" s="320"/>
      <c r="M49" s="323"/>
      <c r="N49" s="324"/>
      <c r="O49" s="130" t="e">
        <f t="shared" si="0"/>
        <v>#DIV/0!</v>
      </c>
    </row>
    <row r="50" spans="1:15" ht="50.1" hidden="1" customHeight="1" x14ac:dyDescent="0.25">
      <c r="A50" s="133" t="s">
        <v>196</v>
      </c>
      <c r="B50" s="320"/>
      <c r="C50" s="391"/>
      <c r="D50" s="392"/>
      <c r="E50" s="316"/>
      <c r="F50" s="316"/>
      <c r="G50" s="321"/>
      <c r="H50" s="316"/>
      <c r="I50" s="322"/>
      <c r="J50" s="316"/>
      <c r="K50" s="317"/>
      <c r="L50" s="320"/>
      <c r="M50" s="323"/>
      <c r="N50" s="324"/>
      <c r="O50" s="130" t="e">
        <f t="shared" si="0"/>
        <v>#DIV/0!</v>
      </c>
    </row>
    <row r="51" spans="1:15" ht="50.1" hidden="1" customHeight="1" x14ac:dyDescent="0.25">
      <c r="A51" s="134" t="s">
        <v>197</v>
      </c>
      <c r="B51" s="320"/>
      <c r="C51" s="391"/>
      <c r="D51" s="392"/>
      <c r="E51" s="316"/>
      <c r="F51" s="316"/>
      <c r="G51" s="321"/>
      <c r="H51" s="316"/>
      <c r="I51" s="322"/>
      <c r="J51" s="316"/>
      <c r="K51" s="317"/>
      <c r="L51" s="320"/>
      <c r="M51" s="323"/>
      <c r="N51" s="324"/>
      <c r="O51" s="130" t="e">
        <f t="shared" si="0"/>
        <v>#DIV/0!</v>
      </c>
    </row>
    <row r="52" spans="1:15" ht="50.1" hidden="1" customHeight="1" x14ac:dyDescent="0.25">
      <c r="A52" s="133" t="s">
        <v>198</v>
      </c>
      <c r="B52" s="320"/>
      <c r="C52" s="391"/>
      <c r="D52" s="392"/>
      <c r="E52" s="316"/>
      <c r="F52" s="316"/>
      <c r="G52" s="321"/>
      <c r="H52" s="316"/>
      <c r="I52" s="322"/>
      <c r="J52" s="316"/>
      <c r="K52" s="317"/>
      <c r="L52" s="320"/>
      <c r="M52" s="323"/>
      <c r="N52" s="324"/>
      <c r="O52" s="130" t="e">
        <f t="shared" si="0"/>
        <v>#DIV/0!</v>
      </c>
    </row>
    <row r="53" spans="1:15" ht="50.1" hidden="1" customHeight="1" x14ac:dyDescent="0.25">
      <c r="A53" s="133" t="s">
        <v>199</v>
      </c>
      <c r="B53" s="320"/>
      <c r="C53" s="391"/>
      <c r="D53" s="392"/>
      <c r="E53" s="316"/>
      <c r="F53" s="316"/>
      <c r="G53" s="321"/>
      <c r="H53" s="316"/>
      <c r="I53" s="322"/>
      <c r="J53" s="316"/>
      <c r="K53" s="317"/>
      <c r="L53" s="320"/>
      <c r="M53" s="323"/>
      <c r="N53" s="324"/>
      <c r="O53" s="130" t="e">
        <f t="shared" si="0"/>
        <v>#DIV/0!</v>
      </c>
    </row>
    <row r="54" spans="1:15" ht="50.1" hidden="1" customHeight="1" x14ac:dyDescent="0.25">
      <c r="A54" s="134" t="s">
        <v>200</v>
      </c>
      <c r="B54" s="320"/>
      <c r="C54" s="391"/>
      <c r="D54" s="392"/>
      <c r="E54" s="316"/>
      <c r="F54" s="316"/>
      <c r="G54" s="321"/>
      <c r="H54" s="316"/>
      <c r="I54" s="322"/>
      <c r="J54" s="316"/>
      <c r="K54" s="317"/>
      <c r="L54" s="320"/>
      <c r="M54" s="323"/>
      <c r="N54" s="324"/>
      <c r="O54" s="130" t="e">
        <f t="shared" si="0"/>
        <v>#DIV/0!</v>
      </c>
    </row>
    <row r="55" spans="1:15" ht="50.1" hidden="1" customHeight="1" x14ac:dyDescent="0.25">
      <c r="A55" s="133" t="s">
        <v>201</v>
      </c>
      <c r="B55" s="320"/>
      <c r="C55" s="391"/>
      <c r="D55" s="392"/>
      <c r="E55" s="316"/>
      <c r="F55" s="316"/>
      <c r="G55" s="321"/>
      <c r="H55" s="316"/>
      <c r="I55" s="322"/>
      <c r="J55" s="316"/>
      <c r="K55" s="317"/>
      <c r="L55" s="320"/>
      <c r="M55" s="323"/>
      <c r="N55" s="324"/>
      <c r="O55" s="130" t="e">
        <f t="shared" si="0"/>
        <v>#DIV/0!</v>
      </c>
    </row>
    <row r="56" spans="1:15" ht="50.1" hidden="1" customHeight="1" x14ac:dyDescent="0.25">
      <c r="A56" s="133" t="s">
        <v>202</v>
      </c>
      <c r="B56" s="320"/>
      <c r="C56" s="391"/>
      <c r="D56" s="392"/>
      <c r="E56" s="316"/>
      <c r="F56" s="316"/>
      <c r="G56" s="321"/>
      <c r="H56" s="316"/>
      <c r="I56" s="322"/>
      <c r="J56" s="316"/>
      <c r="K56" s="317"/>
      <c r="L56" s="320"/>
      <c r="M56" s="323"/>
      <c r="N56" s="324"/>
      <c r="O56" s="130" t="e">
        <f t="shared" si="0"/>
        <v>#DIV/0!</v>
      </c>
    </row>
    <row r="57" spans="1:15" ht="50.1" hidden="1" customHeight="1" x14ac:dyDescent="0.25">
      <c r="A57" s="134" t="s">
        <v>203</v>
      </c>
      <c r="B57" s="320"/>
      <c r="C57" s="391"/>
      <c r="D57" s="392"/>
      <c r="E57" s="316"/>
      <c r="F57" s="316"/>
      <c r="G57" s="321"/>
      <c r="H57" s="316"/>
      <c r="I57" s="322"/>
      <c r="J57" s="316"/>
      <c r="K57" s="317"/>
      <c r="L57" s="320"/>
      <c r="M57" s="323"/>
      <c r="N57" s="324"/>
      <c r="O57" s="130" t="e">
        <f t="shared" si="0"/>
        <v>#DIV/0!</v>
      </c>
    </row>
    <row r="58" spans="1:15" ht="50.1" hidden="1" customHeight="1" x14ac:dyDescent="0.25">
      <c r="A58" s="133" t="s">
        <v>204</v>
      </c>
      <c r="B58" s="320"/>
      <c r="C58" s="391"/>
      <c r="D58" s="392"/>
      <c r="E58" s="316"/>
      <c r="F58" s="316"/>
      <c r="G58" s="321"/>
      <c r="H58" s="316"/>
      <c r="I58" s="322"/>
      <c r="J58" s="316"/>
      <c r="K58" s="317"/>
      <c r="L58" s="320"/>
      <c r="M58" s="323"/>
      <c r="N58" s="324"/>
      <c r="O58" s="130" t="e">
        <f t="shared" si="0"/>
        <v>#DIV/0!</v>
      </c>
    </row>
    <row r="59" spans="1:15" ht="50.1" hidden="1" customHeight="1" collapsed="1" x14ac:dyDescent="0.25">
      <c r="A59" s="133" t="s">
        <v>205</v>
      </c>
      <c r="B59" s="320"/>
      <c r="C59" s="391"/>
      <c r="D59" s="392"/>
      <c r="E59" s="316"/>
      <c r="F59" s="316"/>
      <c r="G59" s="321"/>
      <c r="H59" s="316"/>
      <c r="I59" s="322"/>
      <c r="J59" s="316"/>
      <c r="K59" s="317"/>
      <c r="L59" s="320"/>
      <c r="M59" s="323"/>
      <c r="N59" s="324"/>
      <c r="O59" s="130" t="e">
        <f t="shared" si="0"/>
        <v>#DIV/0!</v>
      </c>
    </row>
    <row r="60" spans="1:15" ht="50.1" hidden="1" customHeight="1" x14ac:dyDescent="0.25">
      <c r="A60" s="133" t="s">
        <v>206</v>
      </c>
      <c r="B60" s="320"/>
      <c r="C60" s="391"/>
      <c r="D60" s="392"/>
      <c r="E60" s="316"/>
      <c r="F60" s="316"/>
      <c r="G60" s="321"/>
      <c r="H60" s="316"/>
      <c r="I60" s="322"/>
      <c r="J60" s="316"/>
      <c r="K60" s="317"/>
      <c r="L60" s="320"/>
      <c r="M60" s="323"/>
      <c r="N60" s="324"/>
      <c r="O60" s="130" t="e">
        <f t="shared" si="0"/>
        <v>#DIV/0!</v>
      </c>
    </row>
    <row r="61" spans="1:15" ht="50.1" hidden="1" customHeight="1" x14ac:dyDescent="0.25">
      <c r="A61" s="133" t="s">
        <v>207</v>
      </c>
      <c r="B61" s="320"/>
      <c r="C61" s="391"/>
      <c r="D61" s="392"/>
      <c r="E61" s="316"/>
      <c r="F61" s="316"/>
      <c r="G61" s="321"/>
      <c r="H61" s="316"/>
      <c r="I61" s="322"/>
      <c r="J61" s="316"/>
      <c r="K61" s="317"/>
      <c r="L61" s="320"/>
      <c r="M61" s="323"/>
      <c r="N61" s="324"/>
      <c r="O61" s="130" t="e">
        <f t="shared" si="0"/>
        <v>#DIV/0!</v>
      </c>
    </row>
    <row r="62" spans="1:15" ht="50.1" hidden="1" customHeight="1" x14ac:dyDescent="0.25">
      <c r="A62" s="134" t="s">
        <v>208</v>
      </c>
      <c r="B62" s="320"/>
      <c r="C62" s="391"/>
      <c r="D62" s="392"/>
      <c r="E62" s="316"/>
      <c r="F62" s="316"/>
      <c r="G62" s="321"/>
      <c r="H62" s="316"/>
      <c r="I62" s="322"/>
      <c r="J62" s="316"/>
      <c r="K62" s="317"/>
      <c r="L62" s="320"/>
      <c r="M62" s="323"/>
      <c r="N62" s="324"/>
      <c r="O62" s="130" t="e">
        <f t="shared" si="0"/>
        <v>#DIV/0!</v>
      </c>
    </row>
    <row r="63" spans="1:15" ht="50.1" hidden="1" customHeight="1" x14ac:dyDescent="0.25">
      <c r="A63" s="133" t="s">
        <v>209</v>
      </c>
      <c r="B63" s="320"/>
      <c r="C63" s="391"/>
      <c r="D63" s="392"/>
      <c r="E63" s="316"/>
      <c r="F63" s="316"/>
      <c r="G63" s="321"/>
      <c r="H63" s="316"/>
      <c r="I63" s="322"/>
      <c r="J63" s="316"/>
      <c r="K63" s="317"/>
      <c r="L63" s="320"/>
      <c r="M63" s="323"/>
      <c r="N63" s="324"/>
      <c r="O63" s="130" t="e">
        <f t="shared" si="0"/>
        <v>#DIV/0!</v>
      </c>
    </row>
    <row r="64" spans="1:15" ht="50.1" hidden="1" customHeight="1" x14ac:dyDescent="0.25">
      <c r="A64" s="133" t="s">
        <v>210</v>
      </c>
      <c r="B64" s="320"/>
      <c r="C64" s="391"/>
      <c r="D64" s="392"/>
      <c r="E64" s="316"/>
      <c r="F64" s="316"/>
      <c r="G64" s="321"/>
      <c r="H64" s="316"/>
      <c r="I64" s="322"/>
      <c r="J64" s="316"/>
      <c r="K64" s="317"/>
      <c r="L64" s="320"/>
      <c r="M64" s="323"/>
      <c r="N64" s="324"/>
      <c r="O64" s="130" t="e">
        <f t="shared" si="0"/>
        <v>#DIV/0!</v>
      </c>
    </row>
    <row r="65" spans="1:15" ht="50.1" hidden="1" customHeight="1" x14ac:dyDescent="0.25">
      <c r="A65" s="134" t="s">
        <v>211</v>
      </c>
      <c r="B65" s="320"/>
      <c r="C65" s="391"/>
      <c r="D65" s="392"/>
      <c r="E65" s="316"/>
      <c r="F65" s="316"/>
      <c r="G65" s="321"/>
      <c r="H65" s="316"/>
      <c r="I65" s="322"/>
      <c r="J65" s="316"/>
      <c r="K65" s="317"/>
      <c r="L65" s="320"/>
      <c r="M65" s="323"/>
      <c r="N65" s="324"/>
      <c r="O65" s="130" t="e">
        <f t="shared" si="0"/>
        <v>#DIV/0!</v>
      </c>
    </row>
    <row r="66" spans="1:15" ht="50.1" hidden="1" customHeight="1" x14ac:dyDescent="0.25">
      <c r="A66" s="133" t="s">
        <v>212</v>
      </c>
      <c r="B66" s="320"/>
      <c r="C66" s="391"/>
      <c r="D66" s="392"/>
      <c r="E66" s="316"/>
      <c r="F66" s="316"/>
      <c r="G66" s="321"/>
      <c r="H66" s="316"/>
      <c r="I66" s="322"/>
      <c r="J66" s="316"/>
      <c r="K66" s="317"/>
      <c r="L66" s="320"/>
      <c r="M66" s="323"/>
      <c r="N66" s="324"/>
      <c r="O66" s="130" t="e">
        <f t="shared" si="0"/>
        <v>#DIV/0!</v>
      </c>
    </row>
    <row r="67" spans="1:15" ht="50.1" hidden="1" customHeight="1" x14ac:dyDescent="0.25">
      <c r="A67" s="133" t="s">
        <v>213</v>
      </c>
      <c r="B67" s="320"/>
      <c r="C67" s="391"/>
      <c r="D67" s="392"/>
      <c r="E67" s="316"/>
      <c r="F67" s="316"/>
      <c r="G67" s="321"/>
      <c r="H67" s="316"/>
      <c r="I67" s="322"/>
      <c r="J67" s="316"/>
      <c r="K67" s="317"/>
      <c r="L67" s="320"/>
      <c r="M67" s="323"/>
      <c r="N67" s="324"/>
      <c r="O67" s="130" t="e">
        <f t="shared" si="0"/>
        <v>#DIV/0!</v>
      </c>
    </row>
    <row r="68" spans="1:15" ht="50.1" hidden="1" customHeight="1" x14ac:dyDescent="0.25">
      <c r="A68" s="134" t="s">
        <v>214</v>
      </c>
      <c r="B68" s="320"/>
      <c r="C68" s="391"/>
      <c r="D68" s="392"/>
      <c r="E68" s="316"/>
      <c r="F68" s="316"/>
      <c r="G68" s="321"/>
      <c r="H68" s="316"/>
      <c r="I68" s="322"/>
      <c r="J68" s="316"/>
      <c r="K68" s="317"/>
      <c r="L68" s="320"/>
      <c r="M68" s="323"/>
      <c r="N68" s="324"/>
      <c r="O68" s="130" t="e">
        <f t="shared" si="0"/>
        <v>#DIV/0!</v>
      </c>
    </row>
    <row r="69" spans="1:15" ht="50.1" hidden="1" customHeight="1" x14ac:dyDescent="0.25">
      <c r="A69" s="133" t="s">
        <v>215</v>
      </c>
      <c r="B69" s="320"/>
      <c r="C69" s="391"/>
      <c r="D69" s="392"/>
      <c r="E69" s="316"/>
      <c r="F69" s="316"/>
      <c r="G69" s="321"/>
      <c r="H69" s="316"/>
      <c r="I69" s="322"/>
      <c r="J69" s="316"/>
      <c r="K69" s="317"/>
      <c r="L69" s="320"/>
      <c r="M69" s="323"/>
      <c r="N69" s="324"/>
      <c r="O69" s="130" t="e">
        <f t="shared" si="0"/>
        <v>#DIV/0!</v>
      </c>
    </row>
    <row r="70" spans="1:15" ht="50.1" hidden="1" customHeight="1" collapsed="1" x14ac:dyDescent="0.25">
      <c r="A70" s="133" t="s">
        <v>216</v>
      </c>
      <c r="B70" s="320"/>
      <c r="C70" s="391"/>
      <c r="D70" s="392"/>
      <c r="E70" s="316"/>
      <c r="F70" s="316"/>
      <c r="G70" s="321"/>
      <c r="H70" s="316"/>
      <c r="I70" s="322"/>
      <c r="J70" s="316"/>
      <c r="K70" s="317"/>
      <c r="L70" s="320"/>
      <c r="M70" s="323"/>
      <c r="N70" s="324"/>
      <c r="O70" s="130" t="e">
        <f t="shared" si="0"/>
        <v>#DIV/0!</v>
      </c>
    </row>
    <row r="71" spans="1:15" ht="50.1" hidden="1" customHeight="1" x14ac:dyDescent="0.25">
      <c r="A71" s="134" t="s">
        <v>217</v>
      </c>
      <c r="B71" s="320"/>
      <c r="C71" s="391"/>
      <c r="D71" s="392"/>
      <c r="E71" s="316"/>
      <c r="F71" s="316"/>
      <c r="G71" s="321"/>
      <c r="H71" s="316"/>
      <c r="I71" s="322"/>
      <c r="J71" s="316"/>
      <c r="K71" s="317"/>
      <c r="L71" s="320"/>
      <c r="M71" s="323"/>
      <c r="N71" s="324"/>
      <c r="O71" s="130" t="e">
        <f t="shared" si="0"/>
        <v>#DIV/0!</v>
      </c>
    </row>
    <row r="72" spans="1:15" ht="50.1" hidden="1" customHeight="1" x14ac:dyDescent="0.25">
      <c r="A72" s="133" t="s">
        <v>218</v>
      </c>
      <c r="B72" s="320"/>
      <c r="C72" s="391"/>
      <c r="D72" s="392"/>
      <c r="E72" s="316"/>
      <c r="F72" s="316"/>
      <c r="G72" s="321"/>
      <c r="H72" s="316"/>
      <c r="I72" s="322"/>
      <c r="J72" s="316"/>
      <c r="K72" s="317"/>
      <c r="L72" s="320"/>
      <c r="M72" s="323"/>
      <c r="N72" s="324"/>
      <c r="O72" s="130" t="e">
        <f t="shared" si="0"/>
        <v>#DIV/0!</v>
      </c>
    </row>
    <row r="73" spans="1:15" ht="50.1" hidden="1" customHeight="1" x14ac:dyDescent="0.25">
      <c r="A73" s="133" t="s">
        <v>219</v>
      </c>
      <c r="B73" s="320"/>
      <c r="C73" s="391"/>
      <c r="D73" s="392"/>
      <c r="E73" s="316"/>
      <c r="F73" s="316"/>
      <c r="G73" s="321"/>
      <c r="H73" s="316"/>
      <c r="I73" s="322"/>
      <c r="J73" s="316"/>
      <c r="K73" s="317"/>
      <c r="L73" s="320"/>
      <c r="M73" s="323"/>
      <c r="N73" s="324"/>
      <c r="O73" s="130" t="e">
        <f t="shared" si="0"/>
        <v>#DIV/0!</v>
      </c>
    </row>
    <row r="74" spans="1:15" ht="50.1" hidden="1" customHeight="1" x14ac:dyDescent="0.25">
      <c r="A74" s="134" t="s">
        <v>220</v>
      </c>
      <c r="B74" s="320"/>
      <c r="C74" s="391"/>
      <c r="D74" s="392"/>
      <c r="E74" s="316"/>
      <c r="F74" s="316"/>
      <c r="G74" s="321"/>
      <c r="H74" s="316"/>
      <c r="I74" s="322"/>
      <c r="J74" s="316"/>
      <c r="K74" s="317"/>
      <c r="L74" s="320"/>
      <c r="M74" s="323"/>
      <c r="N74" s="324"/>
      <c r="O74" s="130" t="e">
        <f t="shared" ref="O74:O137" si="1">IF(N74&lt;0,0,1-(N74/M74))</f>
        <v>#DIV/0!</v>
      </c>
    </row>
    <row r="75" spans="1:15" ht="50.1" hidden="1" customHeight="1" x14ac:dyDescent="0.25">
      <c r="A75" s="133" t="s">
        <v>221</v>
      </c>
      <c r="B75" s="320"/>
      <c r="C75" s="391"/>
      <c r="D75" s="392"/>
      <c r="E75" s="316"/>
      <c r="F75" s="316"/>
      <c r="G75" s="321"/>
      <c r="H75" s="316"/>
      <c r="I75" s="322"/>
      <c r="J75" s="316"/>
      <c r="K75" s="317"/>
      <c r="L75" s="320"/>
      <c r="M75" s="323"/>
      <c r="N75" s="324"/>
      <c r="O75" s="130" t="e">
        <f t="shared" si="1"/>
        <v>#DIV/0!</v>
      </c>
    </row>
    <row r="76" spans="1:15" ht="50.1" hidden="1" customHeight="1" x14ac:dyDescent="0.25">
      <c r="A76" s="133" t="s">
        <v>222</v>
      </c>
      <c r="B76" s="320"/>
      <c r="C76" s="391"/>
      <c r="D76" s="392"/>
      <c r="E76" s="316"/>
      <c r="F76" s="316"/>
      <c r="G76" s="321"/>
      <c r="H76" s="316"/>
      <c r="I76" s="322"/>
      <c r="J76" s="316"/>
      <c r="K76" s="317"/>
      <c r="L76" s="320"/>
      <c r="M76" s="323"/>
      <c r="N76" s="324"/>
      <c r="O76" s="130" t="e">
        <f t="shared" si="1"/>
        <v>#DIV/0!</v>
      </c>
    </row>
    <row r="77" spans="1:15" ht="50.1" hidden="1" customHeight="1" x14ac:dyDescent="0.25">
      <c r="A77" s="133" t="s">
        <v>223</v>
      </c>
      <c r="B77" s="320"/>
      <c r="C77" s="391"/>
      <c r="D77" s="392"/>
      <c r="E77" s="316"/>
      <c r="F77" s="316"/>
      <c r="G77" s="321"/>
      <c r="H77" s="316"/>
      <c r="I77" s="322"/>
      <c r="J77" s="316"/>
      <c r="K77" s="317"/>
      <c r="L77" s="320"/>
      <c r="M77" s="323"/>
      <c r="N77" s="324"/>
      <c r="O77" s="130" t="e">
        <f t="shared" si="1"/>
        <v>#DIV/0!</v>
      </c>
    </row>
    <row r="78" spans="1:15" ht="50.1" hidden="1" customHeight="1" x14ac:dyDescent="0.25">
      <c r="A78" s="133" t="s">
        <v>224</v>
      </c>
      <c r="B78" s="320"/>
      <c r="C78" s="391"/>
      <c r="D78" s="392"/>
      <c r="E78" s="316"/>
      <c r="F78" s="316"/>
      <c r="G78" s="321"/>
      <c r="H78" s="316"/>
      <c r="I78" s="322"/>
      <c r="J78" s="316"/>
      <c r="K78" s="317"/>
      <c r="L78" s="320"/>
      <c r="M78" s="323"/>
      <c r="N78" s="324"/>
      <c r="O78" s="130" t="e">
        <f t="shared" si="1"/>
        <v>#DIV/0!</v>
      </c>
    </row>
    <row r="79" spans="1:15" ht="50.1" hidden="1" customHeight="1" x14ac:dyDescent="0.25">
      <c r="A79" s="134" t="s">
        <v>225</v>
      </c>
      <c r="B79" s="320"/>
      <c r="C79" s="391"/>
      <c r="D79" s="392"/>
      <c r="E79" s="316"/>
      <c r="F79" s="316"/>
      <c r="G79" s="321"/>
      <c r="H79" s="316"/>
      <c r="I79" s="322"/>
      <c r="J79" s="316"/>
      <c r="K79" s="317"/>
      <c r="L79" s="320"/>
      <c r="M79" s="323"/>
      <c r="N79" s="324"/>
      <c r="O79" s="130" t="e">
        <f t="shared" si="1"/>
        <v>#DIV/0!</v>
      </c>
    </row>
    <row r="80" spans="1:15" ht="50.1" hidden="1" customHeight="1" x14ac:dyDescent="0.25">
      <c r="A80" s="133" t="s">
        <v>226</v>
      </c>
      <c r="B80" s="320"/>
      <c r="C80" s="391"/>
      <c r="D80" s="392"/>
      <c r="E80" s="316"/>
      <c r="F80" s="316"/>
      <c r="G80" s="321"/>
      <c r="H80" s="316"/>
      <c r="I80" s="322"/>
      <c r="J80" s="316"/>
      <c r="K80" s="317"/>
      <c r="L80" s="320"/>
      <c r="M80" s="323"/>
      <c r="N80" s="324"/>
      <c r="O80" s="130" t="e">
        <f t="shared" si="1"/>
        <v>#DIV/0!</v>
      </c>
    </row>
    <row r="81" spans="1:15" ht="50.1" hidden="1" customHeight="1" collapsed="1" x14ac:dyDescent="0.25">
      <c r="A81" s="133" t="s">
        <v>227</v>
      </c>
      <c r="B81" s="320"/>
      <c r="C81" s="391"/>
      <c r="D81" s="392"/>
      <c r="E81" s="316"/>
      <c r="F81" s="316"/>
      <c r="G81" s="321"/>
      <c r="H81" s="316"/>
      <c r="I81" s="322"/>
      <c r="J81" s="316"/>
      <c r="K81" s="317"/>
      <c r="L81" s="320"/>
      <c r="M81" s="323"/>
      <c r="N81" s="324"/>
      <c r="O81" s="130" t="e">
        <f t="shared" si="1"/>
        <v>#DIV/0!</v>
      </c>
    </row>
    <row r="82" spans="1:15" ht="50.1" hidden="1" customHeight="1" x14ac:dyDescent="0.25">
      <c r="A82" s="134" t="s">
        <v>228</v>
      </c>
      <c r="B82" s="320"/>
      <c r="C82" s="391"/>
      <c r="D82" s="392"/>
      <c r="E82" s="316"/>
      <c r="F82" s="316"/>
      <c r="G82" s="321"/>
      <c r="H82" s="316"/>
      <c r="I82" s="322"/>
      <c r="J82" s="316"/>
      <c r="K82" s="317"/>
      <c r="L82" s="320"/>
      <c r="M82" s="323"/>
      <c r="N82" s="324"/>
      <c r="O82" s="130" t="e">
        <f t="shared" si="1"/>
        <v>#DIV/0!</v>
      </c>
    </row>
    <row r="83" spans="1:15" ht="50.1" hidden="1" customHeight="1" x14ac:dyDescent="0.25">
      <c r="A83" s="133" t="s">
        <v>229</v>
      </c>
      <c r="B83" s="320"/>
      <c r="C83" s="391"/>
      <c r="D83" s="392"/>
      <c r="E83" s="316"/>
      <c r="F83" s="316"/>
      <c r="G83" s="321"/>
      <c r="H83" s="316"/>
      <c r="I83" s="322"/>
      <c r="J83" s="316"/>
      <c r="K83" s="317"/>
      <c r="L83" s="320"/>
      <c r="M83" s="323"/>
      <c r="N83" s="324"/>
      <c r="O83" s="130" t="e">
        <f t="shared" si="1"/>
        <v>#DIV/0!</v>
      </c>
    </row>
    <row r="84" spans="1:15" ht="50.1" hidden="1" customHeight="1" x14ac:dyDescent="0.25">
      <c r="A84" s="133" t="s">
        <v>230</v>
      </c>
      <c r="B84" s="320"/>
      <c r="C84" s="391"/>
      <c r="D84" s="392"/>
      <c r="E84" s="316"/>
      <c r="F84" s="316"/>
      <c r="G84" s="321"/>
      <c r="H84" s="316"/>
      <c r="I84" s="322"/>
      <c r="J84" s="316"/>
      <c r="K84" s="317"/>
      <c r="L84" s="320"/>
      <c r="M84" s="323"/>
      <c r="N84" s="324"/>
      <c r="O84" s="130" t="e">
        <f t="shared" si="1"/>
        <v>#DIV/0!</v>
      </c>
    </row>
    <row r="85" spans="1:15" ht="50.1" hidden="1" customHeight="1" x14ac:dyDescent="0.25">
      <c r="A85" s="134" t="s">
        <v>231</v>
      </c>
      <c r="B85" s="320"/>
      <c r="C85" s="391"/>
      <c r="D85" s="392"/>
      <c r="E85" s="316"/>
      <c r="F85" s="316"/>
      <c r="G85" s="321"/>
      <c r="H85" s="316"/>
      <c r="I85" s="322"/>
      <c r="J85" s="316"/>
      <c r="K85" s="317"/>
      <c r="L85" s="320"/>
      <c r="M85" s="323"/>
      <c r="N85" s="324"/>
      <c r="O85" s="130" t="e">
        <f t="shared" si="1"/>
        <v>#DIV/0!</v>
      </c>
    </row>
    <row r="86" spans="1:15" ht="50.1" hidden="1" customHeight="1" x14ac:dyDescent="0.25">
      <c r="A86" s="133" t="s">
        <v>232</v>
      </c>
      <c r="B86" s="320"/>
      <c r="C86" s="391"/>
      <c r="D86" s="392"/>
      <c r="E86" s="316"/>
      <c r="F86" s="316"/>
      <c r="G86" s="321"/>
      <c r="H86" s="316"/>
      <c r="I86" s="322"/>
      <c r="J86" s="316"/>
      <c r="K86" s="317"/>
      <c r="L86" s="320"/>
      <c r="M86" s="323"/>
      <c r="N86" s="324"/>
      <c r="O86" s="130" t="e">
        <f t="shared" si="1"/>
        <v>#DIV/0!</v>
      </c>
    </row>
    <row r="87" spans="1:15" ht="50.1" hidden="1" customHeight="1" x14ac:dyDescent="0.25">
      <c r="A87" s="133" t="s">
        <v>233</v>
      </c>
      <c r="B87" s="320"/>
      <c r="C87" s="391"/>
      <c r="D87" s="392"/>
      <c r="E87" s="316"/>
      <c r="F87" s="316"/>
      <c r="G87" s="321"/>
      <c r="H87" s="316"/>
      <c r="I87" s="322"/>
      <c r="J87" s="316"/>
      <c r="K87" s="317"/>
      <c r="L87" s="320"/>
      <c r="M87" s="323"/>
      <c r="N87" s="324"/>
      <c r="O87" s="130" t="e">
        <f t="shared" si="1"/>
        <v>#DIV/0!</v>
      </c>
    </row>
    <row r="88" spans="1:15" ht="50.1" hidden="1" customHeight="1" x14ac:dyDescent="0.25">
      <c r="A88" s="134" t="s">
        <v>234</v>
      </c>
      <c r="B88" s="320"/>
      <c r="C88" s="391"/>
      <c r="D88" s="392"/>
      <c r="E88" s="316"/>
      <c r="F88" s="316"/>
      <c r="G88" s="321"/>
      <c r="H88" s="316"/>
      <c r="I88" s="322"/>
      <c r="J88" s="316"/>
      <c r="K88" s="317"/>
      <c r="L88" s="320"/>
      <c r="M88" s="323"/>
      <c r="N88" s="324"/>
      <c r="O88" s="130" t="e">
        <f t="shared" si="1"/>
        <v>#DIV/0!</v>
      </c>
    </row>
    <row r="89" spans="1:15" ht="50.1" hidden="1" customHeight="1" x14ac:dyDescent="0.25">
      <c r="A89" s="133" t="s">
        <v>235</v>
      </c>
      <c r="B89" s="320"/>
      <c r="C89" s="391"/>
      <c r="D89" s="392"/>
      <c r="E89" s="316"/>
      <c r="F89" s="316"/>
      <c r="G89" s="321"/>
      <c r="H89" s="316"/>
      <c r="I89" s="322"/>
      <c r="J89" s="316"/>
      <c r="K89" s="317"/>
      <c r="L89" s="320"/>
      <c r="M89" s="323"/>
      <c r="N89" s="324"/>
      <c r="O89" s="130" t="e">
        <f t="shared" si="1"/>
        <v>#DIV/0!</v>
      </c>
    </row>
    <row r="90" spans="1:15" ht="50.1" hidden="1" customHeight="1" x14ac:dyDescent="0.25">
      <c r="A90" s="133" t="s">
        <v>236</v>
      </c>
      <c r="B90" s="320"/>
      <c r="C90" s="391"/>
      <c r="D90" s="392"/>
      <c r="E90" s="316"/>
      <c r="F90" s="316"/>
      <c r="G90" s="321"/>
      <c r="H90" s="316"/>
      <c r="I90" s="322"/>
      <c r="J90" s="316"/>
      <c r="K90" s="317"/>
      <c r="L90" s="320"/>
      <c r="M90" s="323"/>
      <c r="N90" s="324"/>
      <c r="O90" s="130" t="e">
        <f t="shared" si="1"/>
        <v>#DIV/0!</v>
      </c>
    </row>
    <row r="91" spans="1:15" ht="50.1" hidden="1" customHeight="1" x14ac:dyDescent="0.25">
      <c r="A91" s="134" t="s">
        <v>237</v>
      </c>
      <c r="B91" s="320"/>
      <c r="C91" s="391"/>
      <c r="D91" s="392"/>
      <c r="E91" s="316"/>
      <c r="F91" s="316"/>
      <c r="G91" s="321"/>
      <c r="H91" s="316"/>
      <c r="I91" s="322"/>
      <c r="J91" s="316"/>
      <c r="K91" s="317"/>
      <c r="L91" s="320"/>
      <c r="M91" s="323"/>
      <c r="N91" s="324"/>
      <c r="O91" s="130" t="e">
        <f t="shared" si="1"/>
        <v>#DIV/0!</v>
      </c>
    </row>
    <row r="92" spans="1:15" ht="50.1" hidden="1" customHeight="1" x14ac:dyDescent="0.25">
      <c r="A92" s="133" t="s">
        <v>238</v>
      </c>
      <c r="B92" s="320"/>
      <c r="C92" s="391"/>
      <c r="D92" s="392"/>
      <c r="E92" s="316"/>
      <c r="F92" s="316"/>
      <c r="G92" s="321"/>
      <c r="H92" s="316"/>
      <c r="I92" s="322"/>
      <c r="J92" s="316"/>
      <c r="K92" s="317"/>
      <c r="L92" s="320"/>
      <c r="M92" s="323"/>
      <c r="N92" s="324"/>
      <c r="O92" s="130" t="e">
        <f t="shared" si="1"/>
        <v>#DIV/0!</v>
      </c>
    </row>
    <row r="93" spans="1:15" ht="50.1" hidden="1" customHeight="1" x14ac:dyDescent="0.25">
      <c r="A93" s="133" t="s">
        <v>239</v>
      </c>
      <c r="B93" s="320"/>
      <c r="C93" s="391"/>
      <c r="D93" s="392"/>
      <c r="E93" s="316"/>
      <c r="F93" s="316"/>
      <c r="G93" s="321"/>
      <c r="H93" s="316"/>
      <c r="I93" s="322"/>
      <c r="J93" s="316"/>
      <c r="K93" s="317"/>
      <c r="L93" s="320"/>
      <c r="M93" s="323"/>
      <c r="N93" s="324"/>
      <c r="O93" s="130" t="e">
        <f t="shared" si="1"/>
        <v>#DIV/0!</v>
      </c>
    </row>
    <row r="94" spans="1:15" ht="50.1" hidden="1" customHeight="1" x14ac:dyDescent="0.25">
      <c r="A94" s="133" t="s">
        <v>240</v>
      </c>
      <c r="B94" s="320"/>
      <c r="C94" s="391"/>
      <c r="D94" s="392"/>
      <c r="E94" s="316"/>
      <c r="F94" s="316"/>
      <c r="G94" s="321"/>
      <c r="H94" s="316"/>
      <c r="I94" s="322"/>
      <c r="J94" s="316"/>
      <c r="K94" s="317"/>
      <c r="L94" s="320"/>
      <c r="M94" s="323"/>
      <c r="N94" s="324"/>
      <c r="O94" s="130" t="e">
        <f t="shared" si="1"/>
        <v>#DIV/0!</v>
      </c>
    </row>
    <row r="95" spans="1:15" ht="50.1" hidden="1" customHeight="1" x14ac:dyDescent="0.25">
      <c r="A95" s="133" t="s">
        <v>241</v>
      </c>
      <c r="B95" s="320"/>
      <c r="C95" s="391"/>
      <c r="D95" s="392"/>
      <c r="E95" s="316"/>
      <c r="F95" s="316"/>
      <c r="G95" s="321"/>
      <c r="H95" s="316"/>
      <c r="I95" s="322"/>
      <c r="J95" s="316"/>
      <c r="K95" s="317"/>
      <c r="L95" s="320"/>
      <c r="M95" s="323"/>
      <c r="N95" s="324"/>
      <c r="O95" s="130" t="e">
        <f t="shared" si="1"/>
        <v>#DIV/0!</v>
      </c>
    </row>
    <row r="96" spans="1:15" ht="50.1" hidden="1" customHeight="1" x14ac:dyDescent="0.25">
      <c r="A96" s="134" t="s">
        <v>242</v>
      </c>
      <c r="B96" s="320"/>
      <c r="C96" s="391"/>
      <c r="D96" s="392"/>
      <c r="E96" s="316"/>
      <c r="F96" s="316"/>
      <c r="G96" s="321"/>
      <c r="H96" s="316"/>
      <c r="I96" s="322"/>
      <c r="J96" s="316"/>
      <c r="K96" s="317"/>
      <c r="L96" s="320"/>
      <c r="M96" s="323"/>
      <c r="N96" s="324"/>
      <c r="O96" s="130" t="e">
        <f t="shared" si="1"/>
        <v>#DIV/0!</v>
      </c>
    </row>
    <row r="97" spans="1:15" ht="50.1" hidden="1" customHeight="1" x14ac:dyDescent="0.25">
      <c r="A97" s="133" t="s">
        <v>243</v>
      </c>
      <c r="B97" s="320"/>
      <c r="C97" s="391"/>
      <c r="D97" s="392"/>
      <c r="E97" s="316"/>
      <c r="F97" s="316"/>
      <c r="G97" s="321"/>
      <c r="H97" s="316"/>
      <c r="I97" s="322"/>
      <c r="J97" s="316"/>
      <c r="K97" s="317"/>
      <c r="L97" s="320"/>
      <c r="M97" s="323"/>
      <c r="N97" s="324"/>
      <c r="O97" s="130" t="e">
        <f t="shared" si="1"/>
        <v>#DIV/0!</v>
      </c>
    </row>
    <row r="98" spans="1:15" ht="50.1" hidden="1" customHeight="1" x14ac:dyDescent="0.25">
      <c r="A98" s="133" t="s">
        <v>244</v>
      </c>
      <c r="B98" s="320"/>
      <c r="C98" s="391"/>
      <c r="D98" s="392"/>
      <c r="E98" s="316"/>
      <c r="F98" s="316"/>
      <c r="G98" s="321"/>
      <c r="H98" s="316"/>
      <c r="I98" s="322"/>
      <c r="J98" s="316"/>
      <c r="K98" s="317"/>
      <c r="L98" s="320"/>
      <c r="M98" s="323"/>
      <c r="N98" s="324"/>
      <c r="O98" s="130" t="e">
        <f t="shared" si="1"/>
        <v>#DIV/0!</v>
      </c>
    </row>
    <row r="99" spans="1:15" ht="50.1" hidden="1" customHeight="1" x14ac:dyDescent="0.25">
      <c r="A99" s="134" t="s">
        <v>245</v>
      </c>
      <c r="B99" s="320"/>
      <c r="C99" s="391"/>
      <c r="D99" s="392"/>
      <c r="E99" s="316"/>
      <c r="F99" s="316"/>
      <c r="G99" s="321"/>
      <c r="H99" s="316"/>
      <c r="I99" s="322"/>
      <c r="J99" s="316"/>
      <c r="K99" s="317"/>
      <c r="L99" s="320"/>
      <c r="M99" s="323"/>
      <c r="N99" s="324"/>
      <c r="O99" s="130" t="e">
        <f t="shared" si="1"/>
        <v>#DIV/0!</v>
      </c>
    </row>
    <row r="100" spans="1:15" ht="50.1" hidden="1" customHeight="1" x14ac:dyDescent="0.25">
      <c r="A100" s="133" t="s">
        <v>246</v>
      </c>
      <c r="B100" s="320"/>
      <c r="C100" s="391"/>
      <c r="D100" s="392"/>
      <c r="E100" s="316"/>
      <c r="F100" s="316"/>
      <c r="G100" s="321"/>
      <c r="H100" s="316"/>
      <c r="I100" s="322"/>
      <c r="J100" s="316"/>
      <c r="K100" s="317"/>
      <c r="L100" s="320"/>
      <c r="M100" s="323"/>
      <c r="N100" s="324"/>
      <c r="O100" s="130" t="e">
        <f t="shared" si="1"/>
        <v>#DIV/0!</v>
      </c>
    </row>
    <row r="101" spans="1:15" ht="50.1" hidden="1" customHeight="1" x14ac:dyDescent="0.25">
      <c r="A101" s="133" t="s">
        <v>247</v>
      </c>
      <c r="B101" s="320"/>
      <c r="C101" s="391"/>
      <c r="D101" s="392"/>
      <c r="E101" s="316"/>
      <c r="F101" s="316"/>
      <c r="G101" s="321"/>
      <c r="H101" s="316"/>
      <c r="I101" s="322"/>
      <c r="J101" s="316"/>
      <c r="K101" s="317"/>
      <c r="L101" s="320"/>
      <c r="M101" s="323"/>
      <c r="N101" s="324"/>
      <c r="O101" s="130" t="e">
        <f t="shared" si="1"/>
        <v>#DIV/0!</v>
      </c>
    </row>
    <row r="102" spans="1:15" ht="50.1" hidden="1" customHeight="1" collapsed="1" x14ac:dyDescent="0.25">
      <c r="A102" s="134" t="s">
        <v>248</v>
      </c>
      <c r="B102" s="320"/>
      <c r="C102" s="391"/>
      <c r="D102" s="392"/>
      <c r="E102" s="316"/>
      <c r="F102" s="316"/>
      <c r="G102" s="321"/>
      <c r="H102" s="316"/>
      <c r="I102" s="322"/>
      <c r="J102" s="316"/>
      <c r="K102" s="317"/>
      <c r="L102" s="320"/>
      <c r="M102" s="323"/>
      <c r="N102" s="324"/>
      <c r="O102" s="130" t="e">
        <f t="shared" si="1"/>
        <v>#DIV/0!</v>
      </c>
    </row>
    <row r="103" spans="1:15" ht="50.1" hidden="1" customHeight="1" x14ac:dyDescent="0.25">
      <c r="A103" s="133" t="s">
        <v>249</v>
      </c>
      <c r="B103" s="320"/>
      <c r="C103" s="391"/>
      <c r="D103" s="392"/>
      <c r="E103" s="316"/>
      <c r="F103" s="316"/>
      <c r="G103" s="321"/>
      <c r="H103" s="316"/>
      <c r="I103" s="322"/>
      <c r="J103" s="316"/>
      <c r="K103" s="317"/>
      <c r="L103" s="320"/>
      <c r="M103" s="323"/>
      <c r="N103" s="324"/>
      <c r="O103" s="130" t="e">
        <f t="shared" si="1"/>
        <v>#DIV/0!</v>
      </c>
    </row>
    <row r="104" spans="1:15" ht="50.1" hidden="1" customHeight="1" x14ac:dyDescent="0.25">
      <c r="A104" s="133" t="s">
        <v>250</v>
      </c>
      <c r="B104" s="320"/>
      <c r="C104" s="391"/>
      <c r="D104" s="392"/>
      <c r="E104" s="316"/>
      <c r="F104" s="316"/>
      <c r="G104" s="321"/>
      <c r="H104" s="316"/>
      <c r="I104" s="322"/>
      <c r="J104" s="316"/>
      <c r="K104" s="317"/>
      <c r="L104" s="320"/>
      <c r="M104" s="323"/>
      <c r="N104" s="324"/>
      <c r="O104" s="130" t="e">
        <f t="shared" si="1"/>
        <v>#DIV/0!</v>
      </c>
    </row>
    <row r="105" spans="1:15" ht="50.1" hidden="1" customHeight="1" x14ac:dyDescent="0.25">
      <c r="A105" s="134" t="s">
        <v>251</v>
      </c>
      <c r="B105" s="320"/>
      <c r="C105" s="391"/>
      <c r="D105" s="392"/>
      <c r="E105" s="316"/>
      <c r="F105" s="316"/>
      <c r="G105" s="321"/>
      <c r="H105" s="316"/>
      <c r="I105" s="322"/>
      <c r="J105" s="316"/>
      <c r="K105" s="317"/>
      <c r="L105" s="320"/>
      <c r="M105" s="323"/>
      <c r="N105" s="324"/>
      <c r="O105" s="130" t="e">
        <f t="shared" si="1"/>
        <v>#DIV/0!</v>
      </c>
    </row>
    <row r="106" spans="1:15" ht="50.1" hidden="1" customHeight="1" x14ac:dyDescent="0.25">
      <c r="A106" s="133" t="s">
        <v>252</v>
      </c>
      <c r="B106" s="320"/>
      <c r="C106" s="391"/>
      <c r="D106" s="392"/>
      <c r="E106" s="316"/>
      <c r="F106" s="316"/>
      <c r="G106" s="321"/>
      <c r="H106" s="316"/>
      <c r="I106" s="322"/>
      <c r="J106" s="316"/>
      <c r="K106" s="317"/>
      <c r="L106" s="320"/>
      <c r="M106" s="323"/>
      <c r="N106" s="324"/>
      <c r="O106" s="130" t="e">
        <f t="shared" si="1"/>
        <v>#DIV/0!</v>
      </c>
    </row>
    <row r="107" spans="1:15" ht="50.1" hidden="1" customHeight="1" x14ac:dyDescent="0.25">
      <c r="A107" s="133" t="s">
        <v>253</v>
      </c>
      <c r="B107" s="320"/>
      <c r="C107" s="391"/>
      <c r="D107" s="392"/>
      <c r="E107" s="316"/>
      <c r="F107" s="316"/>
      <c r="G107" s="321"/>
      <c r="H107" s="316"/>
      <c r="I107" s="322"/>
      <c r="J107" s="316"/>
      <c r="K107" s="317"/>
      <c r="L107" s="320"/>
      <c r="M107" s="323"/>
      <c r="N107" s="324"/>
      <c r="O107" s="130" t="e">
        <f t="shared" si="1"/>
        <v>#DIV/0!</v>
      </c>
    </row>
    <row r="108" spans="1:15" ht="50.1" hidden="1" customHeight="1" x14ac:dyDescent="0.25">
      <c r="A108" s="134" t="s">
        <v>254</v>
      </c>
      <c r="B108" s="320"/>
      <c r="C108" s="391"/>
      <c r="D108" s="392"/>
      <c r="E108" s="316"/>
      <c r="F108" s="316"/>
      <c r="G108" s="321"/>
      <c r="H108" s="316"/>
      <c r="I108" s="322"/>
      <c r="J108" s="316"/>
      <c r="K108" s="317"/>
      <c r="L108" s="320"/>
      <c r="M108" s="323"/>
      <c r="N108" s="324"/>
      <c r="O108" s="130" t="e">
        <f t="shared" si="1"/>
        <v>#DIV/0!</v>
      </c>
    </row>
    <row r="109" spans="1:15" ht="50.1" hidden="1" customHeight="1" x14ac:dyDescent="0.25">
      <c r="A109" s="133" t="s">
        <v>255</v>
      </c>
      <c r="B109" s="320"/>
      <c r="C109" s="391"/>
      <c r="D109" s="392"/>
      <c r="E109" s="316"/>
      <c r="F109" s="316"/>
      <c r="G109" s="321"/>
      <c r="H109" s="316"/>
      <c r="I109" s="322"/>
      <c r="J109" s="316"/>
      <c r="K109" s="317"/>
      <c r="L109" s="320"/>
      <c r="M109" s="323"/>
      <c r="N109" s="324"/>
      <c r="O109" s="130" t="e">
        <f t="shared" si="1"/>
        <v>#DIV/0!</v>
      </c>
    </row>
    <row r="110" spans="1:15" ht="50.1" hidden="1" customHeight="1" x14ac:dyDescent="0.25">
      <c r="A110" s="133" t="s">
        <v>256</v>
      </c>
      <c r="B110" s="320"/>
      <c r="C110" s="391"/>
      <c r="D110" s="392"/>
      <c r="E110" s="316"/>
      <c r="F110" s="316"/>
      <c r="G110" s="321"/>
      <c r="H110" s="316"/>
      <c r="I110" s="322"/>
      <c r="J110" s="316"/>
      <c r="K110" s="317"/>
      <c r="L110" s="320"/>
      <c r="M110" s="323"/>
      <c r="N110" s="324"/>
      <c r="O110" s="130" t="e">
        <f t="shared" si="1"/>
        <v>#DIV/0!</v>
      </c>
    </row>
    <row r="111" spans="1:15" ht="50.1" hidden="1" customHeight="1" x14ac:dyDescent="0.25">
      <c r="A111" s="133" t="s">
        <v>257</v>
      </c>
      <c r="B111" s="320"/>
      <c r="C111" s="391"/>
      <c r="D111" s="392"/>
      <c r="E111" s="316"/>
      <c r="F111" s="316"/>
      <c r="G111" s="321"/>
      <c r="H111" s="316"/>
      <c r="I111" s="322"/>
      <c r="J111" s="316"/>
      <c r="K111" s="317"/>
      <c r="L111" s="320"/>
      <c r="M111" s="323"/>
      <c r="N111" s="324"/>
      <c r="O111" s="130" t="e">
        <f t="shared" si="1"/>
        <v>#DIV/0!</v>
      </c>
    </row>
    <row r="112" spans="1:15" ht="50.1" hidden="1" customHeight="1" x14ac:dyDescent="0.25">
      <c r="A112" s="133" t="s">
        <v>258</v>
      </c>
      <c r="B112" s="320"/>
      <c r="C112" s="391"/>
      <c r="D112" s="392"/>
      <c r="E112" s="316"/>
      <c r="F112" s="316"/>
      <c r="G112" s="321"/>
      <c r="H112" s="316"/>
      <c r="I112" s="322"/>
      <c r="J112" s="316"/>
      <c r="K112" s="317"/>
      <c r="L112" s="320"/>
      <c r="M112" s="323"/>
      <c r="N112" s="324"/>
      <c r="O112" s="130" t="e">
        <f t="shared" si="1"/>
        <v>#DIV/0!</v>
      </c>
    </row>
    <row r="113" spans="1:15" ht="50.1" hidden="1" customHeight="1" x14ac:dyDescent="0.25">
      <c r="A113" s="134" t="s">
        <v>259</v>
      </c>
      <c r="B113" s="320"/>
      <c r="C113" s="391"/>
      <c r="D113" s="392"/>
      <c r="E113" s="316"/>
      <c r="F113" s="316"/>
      <c r="G113" s="321"/>
      <c r="H113" s="316"/>
      <c r="I113" s="322"/>
      <c r="J113" s="316"/>
      <c r="K113" s="317"/>
      <c r="L113" s="320"/>
      <c r="M113" s="323"/>
      <c r="N113" s="324"/>
      <c r="O113" s="130" t="e">
        <f t="shared" si="1"/>
        <v>#DIV/0!</v>
      </c>
    </row>
    <row r="114" spans="1:15" ht="50.1" hidden="1" customHeight="1" x14ac:dyDescent="0.25">
      <c r="A114" s="133" t="s">
        <v>260</v>
      </c>
      <c r="B114" s="320"/>
      <c r="C114" s="391"/>
      <c r="D114" s="392"/>
      <c r="E114" s="316"/>
      <c r="F114" s="316"/>
      <c r="G114" s="321"/>
      <c r="H114" s="316"/>
      <c r="I114" s="322"/>
      <c r="J114" s="316"/>
      <c r="K114" s="317"/>
      <c r="L114" s="320"/>
      <c r="M114" s="323"/>
      <c r="N114" s="324"/>
      <c r="O114" s="130" t="e">
        <f t="shared" si="1"/>
        <v>#DIV/0!</v>
      </c>
    </row>
    <row r="115" spans="1:15" ht="50.1" hidden="1" customHeight="1" x14ac:dyDescent="0.25">
      <c r="A115" s="133" t="s">
        <v>261</v>
      </c>
      <c r="B115" s="320"/>
      <c r="C115" s="391"/>
      <c r="D115" s="392"/>
      <c r="E115" s="316"/>
      <c r="F115" s="316"/>
      <c r="G115" s="321"/>
      <c r="H115" s="316"/>
      <c r="I115" s="322"/>
      <c r="J115" s="316"/>
      <c r="K115" s="317"/>
      <c r="L115" s="320"/>
      <c r="M115" s="323"/>
      <c r="N115" s="324"/>
      <c r="O115" s="130" t="e">
        <f t="shared" si="1"/>
        <v>#DIV/0!</v>
      </c>
    </row>
    <row r="116" spans="1:15" ht="50.1" hidden="1" customHeight="1" x14ac:dyDescent="0.25">
      <c r="A116" s="134" t="s">
        <v>262</v>
      </c>
      <c r="B116" s="320"/>
      <c r="C116" s="391"/>
      <c r="D116" s="392"/>
      <c r="E116" s="316"/>
      <c r="F116" s="316"/>
      <c r="G116" s="321"/>
      <c r="H116" s="316"/>
      <c r="I116" s="322"/>
      <c r="J116" s="316"/>
      <c r="K116" s="317"/>
      <c r="L116" s="320"/>
      <c r="M116" s="323"/>
      <c r="N116" s="324"/>
      <c r="O116" s="130" t="e">
        <f t="shared" si="1"/>
        <v>#DIV/0!</v>
      </c>
    </row>
    <row r="117" spans="1:15" ht="50.1" hidden="1" customHeight="1" x14ac:dyDescent="0.25">
      <c r="A117" s="133" t="s">
        <v>263</v>
      </c>
      <c r="B117" s="320"/>
      <c r="C117" s="391"/>
      <c r="D117" s="392"/>
      <c r="E117" s="316"/>
      <c r="F117" s="316"/>
      <c r="G117" s="321"/>
      <c r="H117" s="316"/>
      <c r="I117" s="322"/>
      <c r="J117" s="316"/>
      <c r="K117" s="317"/>
      <c r="L117" s="320"/>
      <c r="M117" s="323"/>
      <c r="N117" s="324"/>
      <c r="O117" s="130" t="e">
        <f t="shared" si="1"/>
        <v>#DIV/0!</v>
      </c>
    </row>
    <row r="118" spans="1:15" ht="50.1" hidden="1" customHeight="1" x14ac:dyDescent="0.25">
      <c r="A118" s="133" t="s">
        <v>264</v>
      </c>
      <c r="B118" s="320"/>
      <c r="C118" s="391"/>
      <c r="D118" s="392"/>
      <c r="E118" s="316"/>
      <c r="F118" s="316"/>
      <c r="G118" s="321"/>
      <c r="H118" s="316"/>
      <c r="I118" s="322"/>
      <c r="J118" s="316"/>
      <c r="K118" s="317"/>
      <c r="L118" s="320"/>
      <c r="M118" s="323"/>
      <c r="N118" s="324"/>
      <c r="O118" s="130" t="e">
        <f t="shared" si="1"/>
        <v>#DIV/0!</v>
      </c>
    </row>
    <row r="119" spans="1:15" ht="50.1" hidden="1" customHeight="1" x14ac:dyDescent="0.25">
      <c r="A119" s="134" t="s">
        <v>265</v>
      </c>
      <c r="B119" s="320"/>
      <c r="C119" s="391"/>
      <c r="D119" s="392"/>
      <c r="E119" s="316"/>
      <c r="F119" s="316"/>
      <c r="G119" s="321"/>
      <c r="H119" s="316"/>
      <c r="I119" s="322"/>
      <c r="J119" s="316"/>
      <c r="K119" s="317"/>
      <c r="L119" s="320"/>
      <c r="M119" s="323"/>
      <c r="N119" s="324"/>
      <c r="O119" s="130" t="e">
        <f t="shared" si="1"/>
        <v>#DIV/0!</v>
      </c>
    </row>
    <row r="120" spans="1:15" ht="50.1" hidden="1" customHeight="1" x14ac:dyDescent="0.25">
      <c r="A120" s="133" t="s">
        <v>266</v>
      </c>
      <c r="B120" s="320"/>
      <c r="C120" s="391"/>
      <c r="D120" s="392"/>
      <c r="E120" s="316"/>
      <c r="F120" s="316"/>
      <c r="G120" s="321"/>
      <c r="H120" s="316"/>
      <c r="I120" s="322"/>
      <c r="J120" s="316"/>
      <c r="K120" s="317"/>
      <c r="L120" s="320"/>
      <c r="M120" s="323"/>
      <c r="N120" s="324"/>
      <c r="O120" s="130" t="e">
        <f t="shared" si="1"/>
        <v>#DIV/0!</v>
      </c>
    </row>
    <row r="121" spans="1:15" ht="50.1" hidden="1" customHeight="1" x14ac:dyDescent="0.25">
      <c r="A121" s="133" t="s">
        <v>267</v>
      </c>
      <c r="B121" s="320"/>
      <c r="C121" s="391"/>
      <c r="D121" s="392"/>
      <c r="E121" s="316"/>
      <c r="F121" s="316"/>
      <c r="G121" s="321"/>
      <c r="H121" s="316"/>
      <c r="I121" s="322"/>
      <c r="J121" s="316"/>
      <c r="K121" s="317"/>
      <c r="L121" s="320"/>
      <c r="M121" s="323"/>
      <c r="N121" s="324"/>
      <c r="O121" s="130" t="e">
        <f t="shared" si="1"/>
        <v>#DIV/0!</v>
      </c>
    </row>
    <row r="122" spans="1:15" ht="50.1" hidden="1" customHeight="1" x14ac:dyDescent="0.25">
      <c r="A122" s="134" t="s">
        <v>268</v>
      </c>
      <c r="B122" s="320"/>
      <c r="C122" s="391"/>
      <c r="D122" s="392"/>
      <c r="E122" s="316"/>
      <c r="F122" s="316"/>
      <c r="G122" s="321"/>
      <c r="H122" s="316"/>
      <c r="I122" s="322"/>
      <c r="J122" s="316"/>
      <c r="K122" s="317"/>
      <c r="L122" s="320"/>
      <c r="M122" s="323"/>
      <c r="N122" s="324"/>
      <c r="O122" s="130" t="e">
        <f t="shared" si="1"/>
        <v>#DIV/0!</v>
      </c>
    </row>
    <row r="123" spans="1:15" ht="50.1" hidden="1" customHeight="1" collapsed="1" x14ac:dyDescent="0.25">
      <c r="A123" s="133" t="s">
        <v>269</v>
      </c>
      <c r="B123" s="320"/>
      <c r="C123" s="391"/>
      <c r="D123" s="392"/>
      <c r="E123" s="316"/>
      <c r="F123" s="316"/>
      <c r="G123" s="321"/>
      <c r="H123" s="316"/>
      <c r="I123" s="322"/>
      <c r="J123" s="316"/>
      <c r="K123" s="317"/>
      <c r="L123" s="320"/>
      <c r="M123" s="323"/>
      <c r="N123" s="324"/>
      <c r="O123" s="130" t="e">
        <f t="shared" si="1"/>
        <v>#DIV/0!</v>
      </c>
    </row>
    <row r="124" spans="1:15" ht="50.1" hidden="1" customHeight="1" x14ac:dyDescent="0.25">
      <c r="A124" s="133" t="s">
        <v>270</v>
      </c>
      <c r="B124" s="320"/>
      <c r="C124" s="391"/>
      <c r="D124" s="392"/>
      <c r="E124" s="316"/>
      <c r="F124" s="316"/>
      <c r="G124" s="321"/>
      <c r="H124" s="316"/>
      <c r="I124" s="322"/>
      <c r="J124" s="316"/>
      <c r="K124" s="317"/>
      <c r="L124" s="320"/>
      <c r="M124" s="323"/>
      <c r="N124" s="324"/>
      <c r="O124" s="130" t="e">
        <f t="shared" si="1"/>
        <v>#DIV/0!</v>
      </c>
    </row>
    <row r="125" spans="1:15" ht="50.1" hidden="1" customHeight="1" x14ac:dyDescent="0.25">
      <c r="A125" s="134" t="s">
        <v>271</v>
      </c>
      <c r="B125" s="320"/>
      <c r="C125" s="391"/>
      <c r="D125" s="392"/>
      <c r="E125" s="316"/>
      <c r="F125" s="316"/>
      <c r="G125" s="321"/>
      <c r="H125" s="316"/>
      <c r="I125" s="322"/>
      <c r="J125" s="316"/>
      <c r="K125" s="317"/>
      <c r="L125" s="320"/>
      <c r="M125" s="323"/>
      <c r="N125" s="324"/>
      <c r="O125" s="130" t="e">
        <f t="shared" si="1"/>
        <v>#DIV/0!</v>
      </c>
    </row>
    <row r="126" spans="1:15" ht="50.1" hidden="1" customHeight="1" x14ac:dyDescent="0.25">
      <c r="A126" s="133" t="s">
        <v>272</v>
      </c>
      <c r="B126" s="320"/>
      <c r="C126" s="391"/>
      <c r="D126" s="392"/>
      <c r="E126" s="316"/>
      <c r="F126" s="316"/>
      <c r="G126" s="321"/>
      <c r="H126" s="316"/>
      <c r="I126" s="322"/>
      <c r="J126" s="316"/>
      <c r="K126" s="317"/>
      <c r="L126" s="320"/>
      <c r="M126" s="323"/>
      <c r="N126" s="324"/>
      <c r="O126" s="130" t="e">
        <f t="shared" si="1"/>
        <v>#DIV/0!</v>
      </c>
    </row>
    <row r="127" spans="1:15" ht="50.1" hidden="1" customHeight="1" x14ac:dyDescent="0.25">
      <c r="A127" s="133" t="s">
        <v>273</v>
      </c>
      <c r="B127" s="320"/>
      <c r="C127" s="391"/>
      <c r="D127" s="392"/>
      <c r="E127" s="316"/>
      <c r="F127" s="316"/>
      <c r="G127" s="321"/>
      <c r="H127" s="316"/>
      <c r="I127" s="322"/>
      <c r="J127" s="316"/>
      <c r="K127" s="317"/>
      <c r="L127" s="320"/>
      <c r="M127" s="323"/>
      <c r="N127" s="324"/>
      <c r="O127" s="130" t="e">
        <f t="shared" si="1"/>
        <v>#DIV/0!</v>
      </c>
    </row>
    <row r="128" spans="1:15" ht="50.1" hidden="1" customHeight="1" x14ac:dyDescent="0.25">
      <c r="A128" s="133" t="s">
        <v>274</v>
      </c>
      <c r="B128" s="320"/>
      <c r="C128" s="391"/>
      <c r="D128" s="392"/>
      <c r="E128" s="316"/>
      <c r="F128" s="316"/>
      <c r="G128" s="321"/>
      <c r="H128" s="316"/>
      <c r="I128" s="322"/>
      <c r="J128" s="316"/>
      <c r="K128" s="317"/>
      <c r="L128" s="320"/>
      <c r="M128" s="323"/>
      <c r="N128" s="324"/>
      <c r="O128" s="130" t="e">
        <f t="shared" si="1"/>
        <v>#DIV/0!</v>
      </c>
    </row>
    <row r="129" spans="1:15" ht="50.1" hidden="1" customHeight="1" x14ac:dyDescent="0.25">
      <c r="A129" s="133" t="s">
        <v>275</v>
      </c>
      <c r="B129" s="320"/>
      <c r="C129" s="391"/>
      <c r="D129" s="392"/>
      <c r="E129" s="316"/>
      <c r="F129" s="316"/>
      <c r="G129" s="321"/>
      <c r="H129" s="316"/>
      <c r="I129" s="322"/>
      <c r="J129" s="316"/>
      <c r="K129" s="317"/>
      <c r="L129" s="320"/>
      <c r="M129" s="323"/>
      <c r="N129" s="324"/>
      <c r="O129" s="130" t="e">
        <f t="shared" si="1"/>
        <v>#DIV/0!</v>
      </c>
    </row>
    <row r="130" spans="1:15" ht="50.1" hidden="1" customHeight="1" x14ac:dyDescent="0.25">
      <c r="A130" s="134" t="s">
        <v>276</v>
      </c>
      <c r="B130" s="320"/>
      <c r="C130" s="391"/>
      <c r="D130" s="392"/>
      <c r="E130" s="316"/>
      <c r="F130" s="316"/>
      <c r="G130" s="321"/>
      <c r="H130" s="316"/>
      <c r="I130" s="322"/>
      <c r="J130" s="316"/>
      <c r="K130" s="317"/>
      <c r="L130" s="320"/>
      <c r="M130" s="323"/>
      <c r="N130" s="324"/>
      <c r="O130" s="130" t="e">
        <f t="shared" si="1"/>
        <v>#DIV/0!</v>
      </c>
    </row>
    <row r="131" spans="1:15" ht="50.1" hidden="1" customHeight="1" x14ac:dyDescent="0.25">
      <c r="A131" s="133" t="s">
        <v>277</v>
      </c>
      <c r="B131" s="320"/>
      <c r="C131" s="391"/>
      <c r="D131" s="392"/>
      <c r="E131" s="316"/>
      <c r="F131" s="316"/>
      <c r="G131" s="321"/>
      <c r="H131" s="316"/>
      <c r="I131" s="322"/>
      <c r="J131" s="316"/>
      <c r="K131" s="317"/>
      <c r="L131" s="320"/>
      <c r="M131" s="323"/>
      <c r="N131" s="324"/>
      <c r="O131" s="130" t="e">
        <f t="shared" si="1"/>
        <v>#DIV/0!</v>
      </c>
    </row>
    <row r="132" spans="1:15" ht="50.1" hidden="1" customHeight="1" x14ac:dyDescent="0.25">
      <c r="A132" s="133" t="s">
        <v>278</v>
      </c>
      <c r="B132" s="320"/>
      <c r="C132" s="391"/>
      <c r="D132" s="392"/>
      <c r="E132" s="316"/>
      <c r="F132" s="316"/>
      <c r="G132" s="321"/>
      <c r="H132" s="316"/>
      <c r="I132" s="322"/>
      <c r="J132" s="316"/>
      <c r="K132" s="317"/>
      <c r="L132" s="320"/>
      <c r="M132" s="323"/>
      <c r="N132" s="324"/>
      <c r="O132" s="130" t="e">
        <f t="shared" si="1"/>
        <v>#DIV/0!</v>
      </c>
    </row>
    <row r="133" spans="1:15" ht="50.1" hidden="1" customHeight="1" x14ac:dyDescent="0.25">
      <c r="A133" s="134" t="s">
        <v>279</v>
      </c>
      <c r="B133" s="320"/>
      <c r="C133" s="391"/>
      <c r="D133" s="392"/>
      <c r="E133" s="316"/>
      <c r="F133" s="316"/>
      <c r="G133" s="321"/>
      <c r="H133" s="316"/>
      <c r="I133" s="322"/>
      <c r="J133" s="316"/>
      <c r="K133" s="317"/>
      <c r="L133" s="320"/>
      <c r="M133" s="323"/>
      <c r="N133" s="324"/>
      <c r="O133" s="130" t="e">
        <f t="shared" si="1"/>
        <v>#DIV/0!</v>
      </c>
    </row>
    <row r="134" spans="1:15" ht="50.1" hidden="1" customHeight="1" x14ac:dyDescent="0.25">
      <c r="A134" s="133" t="s">
        <v>280</v>
      </c>
      <c r="B134" s="320"/>
      <c r="C134" s="391"/>
      <c r="D134" s="392"/>
      <c r="E134" s="316"/>
      <c r="F134" s="316"/>
      <c r="G134" s="321"/>
      <c r="H134" s="316"/>
      <c r="I134" s="322"/>
      <c r="J134" s="316"/>
      <c r="K134" s="317"/>
      <c r="L134" s="320"/>
      <c r="M134" s="323"/>
      <c r="N134" s="324"/>
      <c r="O134" s="130" t="e">
        <f t="shared" si="1"/>
        <v>#DIV/0!</v>
      </c>
    </row>
    <row r="135" spans="1:15" ht="50.1" hidden="1" customHeight="1" x14ac:dyDescent="0.25">
      <c r="A135" s="133" t="s">
        <v>281</v>
      </c>
      <c r="B135" s="320"/>
      <c r="C135" s="391"/>
      <c r="D135" s="392"/>
      <c r="E135" s="316"/>
      <c r="F135" s="316"/>
      <c r="G135" s="321"/>
      <c r="H135" s="316"/>
      <c r="I135" s="322"/>
      <c r="J135" s="316"/>
      <c r="K135" s="317"/>
      <c r="L135" s="320"/>
      <c r="M135" s="323"/>
      <c r="N135" s="324"/>
      <c r="O135" s="130" t="e">
        <f t="shared" si="1"/>
        <v>#DIV/0!</v>
      </c>
    </row>
    <row r="136" spans="1:15" ht="50.1" hidden="1" customHeight="1" x14ac:dyDescent="0.25">
      <c r="A136" s="134" t="s">
        <v>282</v>
      </c>
      <c r="B136" s="320"/>
      <c r="C136" s="391"/>
      <c r="D136" s="392"/>
      <c r="E136" s="316"/>
      <c r="F136" s="316"/>
      <c r="G136" s="321"/>
      <c r="H136" s="316"/>
      <c r="I136" s="322"/>
      <c r="J136" s="316"/>
      <c r="K136" s="317"/>
      <c r="L136" s="320"/>
      <c r="M136" s="323"/>
      <c r="N136" s="324"/>
      <c r="O136" s="130" t="e">
        <f t="shared" si="1"/>
        <v>#DIV/0!</v>
      </c>
    </row>
    <row r="137" spans="1:15" ht="50.1" hidden="1" customHeight="1" x14ac:dyDescent="0.25">
      <c r="A137" s="133" t="s">
        <v>283</v>
      </c>
      <c r="B137" s="320"/>
      <c r="C137" s="391"/>
      <c r="D137" s="392"/>
      <c r="E137" s="316"/>
      <c r="F137" s="316"/>
      <c r="G137" s="321"/>
      <c r="H137" s="316"/>
      <c r="I137" s="322"/>
      <c r="J137" s="316"/>
      <c r="K137" s="317"/>
      <c r="L137" s="320"/>
      <c r="M137" s="323"/>
      <c r="N137" s="324"/>
      <c r="O137" s="130" t="e">
        <f t="shared" si="1"/>
        <v>#DIV/0!</v>
      </c>
    </row>
    <row r="138" spans="1:15" ht="50.1" hidden="1" customHeight="1" x14ac:dyDescent="0.25">
      <c r="A138" s="133" t="s">
        <v>284</v>
      </c>
      <c r="B138" s="320"/>
      <c r="C138" s="391"/>
      <c r="D138" s="392"/>
      <c r="E138" s="316"/>
      <c r="F138" s="316"/>
      <c r="G138" s="321"/>
      <c r="H138" s="316"/>
      <c r="I138" s="322"/>
      <c r="J138" s="316"/>
      <c r="K138" s="317"/>
      <c r="L138" s="320"/>
      <c r="M138" s="323"/>
      <c r="N138" s="324"/>
      <c r="O138" s="130" t="e">
        <f t="shared" ref="O138:O201" si="2">IF(N138&lt;0,0,1-(N138/M138))</f>
        <v>#DIV/0!</v>
      </c>
    </row>
    <row r="139" spans="1:15" ht="50.1" hidden="1" customHeight="1" x14ac:dyDescent="0.25">
      <c r="A139" s="134" t="s">
        <v>285</v>
      </c>
      <c r="B139" s="320"/>
      <c r="C139" s="391"/>
      <c r="D139" s="392"/>
      <c r="E139" s="316"/>
      <c r="F139" s="316"/>
      <c r="G139" s="321"/>
      <c r="H139" s="316"/>
      <c r="I139" s="322"/>
      <c r="J139" s="316"/>
      <c r="K139" s="317"/>
      <c r="L139" s="320"/>
      <c r="M139" s="323"/>
      <c r="N139" s="324"/>
      <c r="O139" s="130" t="e">
        <f t="shared" si="2"/>
        <v>#DIV/0!</v>
      </c>
    </row>
    <row r="140" spans="1:15" ht="50.1" hidden="1" customHeight="1" x14ac:dyDescent="0.25">
      <c r="A140" s="133" t="s">
        <v>286</v>
      </c>
      <c r="B140" s="320"/>
      <c r="C140" s="391"/>
      <c r="D140" s="392"/>
      <c r="E140" s="316"/>
      <c r="F140" s="316"/>
      <c r="G140" s="321"/>
      <c r="H140" s="316"/>
      <c r="I140" s="322"/>
      <c r="J140" s="316"/>
      <c r="K140" s="317"/>
      <c r="L140" s="320"/>
      <c r="M140" s="323"/>
      <c r="N140" s="324"/>
      <c r="O140" s="130" t="e">
        <f t="shared" si="2"/>
        <v>#DIV/0!</v>
      </c>
    </row>
    <row r="141" spans="1:15" ht="50.1" hidden="1" customHeight="1" x14ac:dyDescent="0.25">
      <c r="A141" s="133" t="s">
        <v>287</v>
      </c>
      <c r="B141" s="320"/>
      <c r="C141" s="391"/>
      <c r="D141" s="392"/>
      <c r="E141" s="316"/>
      <c r="F141" s="316"/>
      <c r="G141" s="321"/>
      <c r="H141" s="316"/>
      <c r="I141" s="322"/>
      <c r="J141" s="316"/>
      <c r="K141" s="317"/>
      <c r="L141" s="320"/>
      <c r="M141" s="323"/>
      <c r="N141" s="324"/>
      <c r="O141" s="130" t="e">
        <f t="shared" si="2"/>
        <v>#DIV/0!</v>
      </c>
    </row>
    <row r="142" spans="1:15" ht="50.1" hidden="1" customHeight="1" x14ac:dyDescent="0.25">
      <c r="A142" s="134" t="s">
        <v>288</v>
      </c>
      <c r="B142" s="320"/>
      <c r="C142" s="391"/>
      <c r="D142" s="392"/>
      <c r="E142" s="316"/>
      <c r="F142" s="316"/>
      <c r="G142" s="321"/>
      <c r="H142" s="316"/>
      <c r="I142" s="322"/>
      <c r="J142" s="316"/>
      <c r="K142" s="317"/>
      <c r="L142" s="320"/>
      <c r="M142" s="323"/>
      <c r="N142" s="324"/>
      <c r="O142" s="130" t="e">
        <f t="shared" si="2"/>
        <v>#DIV/0!</v>
      </c>
    </row>
    <row r="143" spans="1:15" ht="50.1" hidden="1" customHeight="1" x14ac:dyDescent="0.25">
      <c r="A143" s="133" t="s">
        <v>289</v>
      </c>
      <c r="B143" s="320"/>
      <c r="C143" s="391"/>
      <c r="D143" s="392"/>
      <c r="E143" s="316"/>
      <c r="F143" s="316"/>
      <c r="G143" s="321"/>
      <c r="H143" s="316"/>
      <c r="I143" s="322"/>
      <c r="J143" s="316"/>
      <c r="K143" s="317"/>
      <c r="L143" s="320"/>
      <c r="M143" s="323"/>
      <c r="N143" s="324"/>
      <c r="O143" s="130" t="e">
        <f t="shared" si="2"/>
        <v>#DIV/0!</v>
      </c>
    </row>
    <row r="144" spans="1:15" ht="50.1" hidden="1" customHeight="1" collapsed="1" x14ac:dyDescent="0.25">
      <c r="A144" s="133" t="s">
        <v>290</v>
      </c>
      <c r="B144" s="320"/>
      <c r="C144" s="391"/>
      <c r="D144" s="392"/>
      <c r="E144" s="316"/>
      <c r="F144" s="316"/>
      <c r="G144" s="321"/>
      <c r="H144" s="316"/>
      <c r="I144" s="322"/>
      <c r="J144" s="316"/>
      <c r="K144" s="317"/>
      <c r="L144" s="320"/>
      <c r="M144" s="323"/>
      <c r="N144" s="324"/>
      <c r="O144" s="130" t="e">
        <f t="shared" si="2"/>
        <v>#DIV/0!</v>
      </c>
    </row>
    <row r="145" spans="1:15" ht="50.1" hidden="1" customHeight="1" x14ac:dyDescent="0.25">
      <c r="A145" s="133" t="s">
        <v>291</v>
      </c>
      <c r="B145" s="320"/>
      <c r="C145" s="391"/>
      <c r="D145" s="392"/>
      <c r="E145" s="316"/>
      <c r="F145" s="316"/>
      <c r="G145" s="321"/>
      <c r="H145" s="316"/>
      <c r="I145" s="322"/>
      <c r="J145" s="316"/>
      <c r="K145" s="317"/>
      <c r="L145" s="320"/>
      <c r="M145" s="323"/>
      <c r="N145" s="324"/>
      <c r="O145" s="130" t="e">
        <f t="shared" si="2"/>
        <v>#DIV/0!</v>
      </c>
    </row>
    <row r="146" spans="1:15" ht="50.1" hidden="1" customHeight="1" x14ac:dyDescent="0.25">
      <c r="A146" s="133" t="s">
        <v>292</v>
      </c>
      <c r="B146" s="320"/>
      <c r="C146" s="391"/>
      <c r="D146" s="392"/>
      <c r="E146" s="316"/>
      <c r="F146" s="316"/>
      <c r="G146" s="321"/>
      <c r="H146" s="316"/>
      <c r="I146" s="322"/>
      <c r="J146" s="316"/>
      <c r="K146" s="317"/>
      <c r="L146" s="320"/>
      <c r="M146" s="323"/>
      <c r="N146" s="324"/>
      <c r="O146" s="130" t="e">
        <f t="shared" si="2"/>
        <v>#DIV/0!</v>
      </c>
    </row>
    <row r="147" spans="1:15" ht="50.1" hidden="1" customHeight="1" x14ac:dyDescent="0.25">
      <c r="A147" s="134" t="s">
        <v>293</v>
      </c>
      <c r="B147" s="320"/>
      <c r="C147" s="391"/>
      <c r="D147" s="392"/>
      <c r="E147" s="316"/>
      <c r="F147" s="316"/>
      <c r="G147" s="321"/>
      <c r="H147" s="316"/>
      <c r="I147" s="322"/>
      <c r="J147" s="316"/>
      <c r="K147" s="317"/>
      <c r="L147" s="320"/>
      <c r="M147" s="323"/>
      <c r="N147" s="324"/>
      <c r="O147" s="130" t="e">
        <f t="shared" si="2"/>
        <v>#DIV/0!</v>
      </c>
    </row>
    <row r="148" spans="1:15" ht="50.1" hidden="1" customHeight="1" x14ac:dyDescent="0.25">
      <c r="A148" s="133" t="s">
        <v>294</v>
      </c>
      <c r="B148" s="320"/>
      <c r="C148" s="391"/>
      <c r="D148" s="392"/>
      <c r="E148" s="316"/>
      <c r="F148" s="316"/>
      <c r="G148" s="321"/>
      <c r="H148" s="316"/>
      <c r="I148" s="322"/>
      <c r="J148" s="316"/>
      <c r="K148" s="317"/>
      <c r="L148" s="320"/>
      <c r="M148" s="323"/>
      <c r="N148" s="324"/>
      <c r="O148" s="130" t="e">
        <f t="shared" si="2"/>
        <v>#DIV/0!</v>
      </c>
    </row>
    <row r="149" spans="1:15" ht="50.1" hidden="1" customHeight="1" x14ac:dyDescent="0.25">
      <c r="A149" s="133" t="s">
        <v>295</v>
      </c>
      <c r="B149" s="320"/>
      <c r="C149" s="391"/>
      <c r="D149" s="392"/>
      <c r="E149" s="316"/>
      <c r="F149" s="316"/>
      <c r="G149" s="321"/>
      <c r="H149" s="316"/>
      <c r="I149" s="322"/>
      <c r="J149" s="316"/>
      <c r="K149" s="317"/>
      <c r="L149" s="320"/>
      <c r="M149" s="323"/>
      <c r="N149" s="324"/>
      <c r="O149" s="130" t="e">
        <f t="shared" si="2"/>
        <v>#DIV/0!</v>
      </c>
    </row>
    <row r="150" spans="1:15" ht="50.1" hidden="1" customHeight="1" x14ac:dyDescent="0.25">
      <c r="A150" s="134" t="s">
        <v>296</v>
      </c>
      <c r="B150" s="320"/>
      <c r="C150" s="391"/>
      <c r="D150" s="392"/>
      <c r="E150" s="316"/>
      <c r="F150" s="316"/>
      <c r="G150" s="321"/>
      <c r="H150" s="316"/>
      <c r="I150" s="322"/>
      <c r="J150" s="316"/>
      <c r="K150" s="317"/>
      <c r="L150" s="320"/>
      <c r="M150" s="323"/>
      <c r="N150" s="324"/>
      <c r="O150" s="130" t="e">
        <f t="shared" si="2"/>
        <v>#DIV/0!</v>
      </c>
    </row>
    <row r="151" spans="1:15" ht="50.1" hidden="1" customHeight="1" x14ac:dyDescent="0.25">
      <c r="A151" s="133" t="s">
        <v>297</v>
      </c>
      <c r="B151" s="320"/>
      <c r="C151" s="391"/>
      <c r="D151" s="392"/>
      <c r="E151" s="316"/>
      <c r="F151" s="316"/>
      <c r="G151" s="321"/>
      <c r="H151" s="316"/>
      <c r="I151" s="322"/>
      <c r="J151" s="316"/>
      <c r="K151" s="317"/>
      <c r="L151" s="320"/>
      <c r="M151" s="323"/>
      <c r="N151" s="324"/>
      <c r="O151" s="130" t="e">
        <f t="shared" si="2"/>
        <v>#DIV/0!</v>
      </c>
    </row>
    <row r="152" spans="1:15" ht="50.1" hidden="1" customHeight="1" x14ac:dyDescent="0.25">
      <c r="A152" s="133" t="s">
        <v>298</v>
      </c>
      <c r="B152" s="320"/>
      <c r="C152" s="391"/>
      <c r="D152" s="392"/>
      <c r="E152" s="316"/>
      <c r="F152" s="316"/>
      <c r="G152" s="321"/>
      <c r="H152" s="316"/>
      <c r="I152" s="322"/>
      <c r="J152" s="316"/>
      <c r="K152" s="317"/>
      <c r="L152" s="320"/>
      <c r="M152" s="323"/>
      <c r="N152" s="324"/>
      <c r="O152" s="130" t="e">
        <f t="shared" si="2"/>
        <v>#DIV/0!</v>
      </c>
    </row>
    <row r="153" spans="1:15" ht="50.1" hidden="1" customHeight="1" x14ac:dyDescent="0.25">
      <c r="A153" s="134" t="s">
        <v>299</v>
      </c>
      <c r="B153" s="320"/>
      <c r="C153" s="391"/>
      <c r="D153" s="392"/>
      <c r="E153" s="316"/>
      <c r="F153" s="316"/>
      <c r="G153" s="321"/>
      <c r="H153" s="316"/>
      <c r="I153" s="322"/>
      <c r="J153" s="316"/>
      <c r="K153" s="317"/>
      <c r="L153" s="320"/>
      <c r="M153" s="323"/>
      <c r="N153" s="324"/>
      <c r="O153" s="130" t="e">
        <f t="shared" si="2"/>
        <v>#DIV/0!</v>
      </c>
    </row>
    <row r="154" spans="1:15" ht="50.1" hidden="1" customHeight="1" x14ac:dyDescent="0.25">
      <c r="A154" s="133" t="s">
        <v>300</v>
      </c>
      <c r="B154" s="320"/>
      <c r="C154" s="391"/>
      <c r="D154" s="392"/>
      <c r="E154" s="316"/>
      <c r="F154" s="316"/>
      <c r="G154" s="321"/>
      <c r="H154" s="316"/>
      <c r="I154" s="322"/>
      <c r="J154" s="316"/>
      <c r="K154" s="317"/>
      <c r="L154" s="320"/>
      <c r="M154" s="323"/>
      <c r="N154" s="324"/>
      <c r="O154" s="130" t="e">
        <f t="shared" si="2"/>
        <v>#DIV/0!</v>
      </c>
    </row>
    <row r="155" spans="1:15" ht="50.1" hidden="1" customHeight="1" x14ac:dyDescent="0.25">
      <c r="A155" s="133" t="s">
        <v>301</v>
      </c>
      <c r="B155" s="320"/>
      <c r="C155" s="391"/>
      <c r="D155" s="392"/>
      <c r="E155" s="316"/>
      <c r="F155" s="316"/>
      <c r="G155" s="321"/>
      <c r="H155" s="316"/>
      <c r="I155" s="322"/>
      <c r="J155" s="316"/>
      <c r="K155" s="317"/>
      <c r="L155" s="320"/>
      <c r="M155" s="323"/>
      <c r="N155" s="324"/>
      <c r="O155" s="130" t="e">
        <f t="shared" si="2"/>
        <v>#DIV/0!</v>
      </c>
    </row>
    <row r="156" spans="1:15" ht="50.1" hidden="1" customHeight="1" x14ac:dyDescent="0.25">
      <c r="A156" s="134" t="s">
        <v>302</v>
      </c>
      <c r="B156" s="320"/>
      <c r="C156" s="391"/>
      <c r="D156" s="392"/>
      <c r="E156" s="316"/>
      <c r="F156" s="316"/>
      <c r="G156" s="321"/>
      <c r="H156" s="316"/>
      <c r="I156" s="322"/>
      <c r="J156" s="316"/>
      <c r="K156" s="317"/>
      <c r="L156" s="320"/>
      <c r="M156" s="323"/>
      <c r="N156" s="324"/>
      <c r="O156" s="130" t="e">
        <f t="shared" si="2"/>
        <v>#DIV/0!</v>
      </c>
    </row>
    <row r="157" spans="1:15" ht="50.1" hidden="1" customHeight="1" x14ac:dyDescent="0.25">
      <c r="A157" s="133" t="s">
        <v>303</v>
      </c>
      <c r="B157" s="320"/>
      <c r="C157" s="391"/>
      <c r="D157" s="392"/>
      <c r="E157" s="316"/>
      <c r="F157" s="316"/>
      <c r="G157" s="321"/>
      <c r="H157" s="316"/>
      <c r="I157" s="322"/>
      <c r="J157" s="316"/>
      <c r="K157" s="317"/>
      <c r="L157" s="320"/>
      <c r="M157" s="323"/>
      <c r="N157" s="324"/>
      <c r="O157" s="130" t="e">
        <f t="shared" si="2"/>
        <v>#DIV/0!</v>
      </c>
    </row>
    <row r="158" spans="1:15" ht="50.1" hidden="1" customHeight="1" x14ac:dyDescent="0.25">
      <c r="A158" s="133" t="s">
        <v>304</v>
      </c>
      <c r="B158" s="320"/>
      <c r="C158" s="391"/>
      <c r="D158" s="392"/>
      <c r="E158" s="316"/>
      <c r="F158" s="316"/>
      <c r="G158" s="321"/>
      <c r="H158" s="316"/>
      <c r="I158" s="322"/>
      <c r="J158" s="316"/>
      <c r="K158" s="317"/>
      <c r="L158" s="320"/>
      <c r="M158" s="323"/>
      <c r="N158" s="324"/>
      <c r="O158" s="130" t="e">
        <f t="shared" si="2"/>
        <v>#DIV/0!</v>
      </c>
    </row>
    <row r="159" spans="1:15" ht="50.1" hidden="1" customHeight="1" x14ac:dyDescent="0.25">
      <c r="A159" s="134" t="s">
        <v>305</v>
      </c>
      <c r="B159" s="320"/>
      <c r="C159" s="391"/>
      <c r="D159" s="392"/>
      <c r="E159" s="316"/>
      <c r="F159" s="316"/>
      <c r="G159" s="321"/>
      <c r="H159" s="316"/>
      <c r="I159" s="322"/>
      <c r="J159" s="316"/>
      <c r="K159" s="317"/>
      <c r="L159" s="320"/>
      <c r="M159" s="323"/>
      <c r="N159" s="324"/>
      <c r="O159" s="130" t="e">
        <f t="shared" si="2"/>
        <v>#DIV/0!</v>
      </c>
    </row>
    <row r="160" spans="1:15" ht="50.1" hidden="1" customHeight="1" x14ac:dyDescent="0.25">
      <c r="A160" s="133" t="s">
        <v>306</v>
      </c>
      <c r="B160" s="320"/>
      <c r="C160" s="391"/>
      <c r="D160" s="392"/>
      <c r="E160" s="316"/>
      <c r="F160" s="316"/>
      <c r="G160" s="321"/>
      <c r="H160" s="316"/>
      <c r="I160" s="322"/>
      <c r="J160" s="316"/>
      <c r="K160" s="317"/>
      <c r="L160" s="320"/>
      <c r="M160" s="323"/>
      <c r="N160" s="324"/>
      <c r="O160" s="130" t="e">
        <f t="shared" si="2"/>
        <v>#DIV/0!</v>
      </c>
    </row>
    <row r="161" spans="1:15" ht="50.1" hidden="1" customHeight="1" x14ac:dyDescent="0.25">
      <c r="A161" s="133" t="s">
        <v>307</v>
      </c>
      <c r="B161" s="320"/>
      <c r="C161" s="391"/>
      <c r="D161" s="392"/>
      <c r="E161" s="316"/>
      <c r="F161" s="316"/>
      <c r="G161" s="321"/>
      <c r="H161" s="316"/>
      <c r="I161" s="322"/>
      <c r="J161" s="316"/>
      <c r="K161" s="317"/>
      <c r="L161" s="320"/>
      <c r="M161" s="323"/>
      <c r="N161" s="324"/>
      <c r="O161" s="130" t="e">
        <f t="shared" si="2"/>
        <v>#DIV/0!</v>
      </c>
    </row>
    <row r="162" spans="1:15" ht="50.1" hidden="1" customHeight="1" x14ac:dyDescent="0.25">
      <c r="A162" s="133" t="s">
        <v>308</v>
      </c>
      <c r="B162" s="320"/>
      <c r="C162" s="391"/>
      <c r="D162" s="392"/>
      <c r="E162" s="316"/>
      <c r="F162" s="316"/>
      <c r="G162" s="321"/>
      <c r="H162" s="316"/>
      <c r="I162" s="322"/>
      <c r="J162" s="316"/>
      <c r="K162" s="317"/>
      <c r="L162" s="320"/>
      <c r="M162" s="323"/>
      <c r="N162" s="324"/>
      <c r="O162" s="130" t="e">
        <f t="shared" si="2"/>
        <v>#DIV/0!</v>
      </c>
    </row>
    <row r="163" spans="1:15" ht="50.1" hidden="1" customHeight="1" x14ac:dyDescent="0.25">
      <c r="A163" s="133" t="s">
        <v>309</v>
      </c>
      <c r="B163" s="320"/>
      <c r="C163" s="391"/>
      <c r="D163" s="392"/>
      <c r="E163" s="316"/>
      <c r="F163" s="316"/>
      <c r="G163" s="321"/>
      <c r="H163" s="316"/>
      <c r="I163" s="322"/>
      <c r="J163" s="316"/>
      <c r="K163" s="317"/>
      <c r="L163" s="320"/>
      <c r="M163" s="323"/>
      <c r="N163" s="324"/>
      <c r="O163" s="130" t="e">
        <f t="shared" si="2"/>
        <v>#DIV/0!</v>
      </c>
    </row>
    <row r="164" spans="1:15" ht="50.1" hidden="1" customHeight="1" x14ac:dyDescent="0.25">
      <c r="A164" s="134" t="s">
        <v>310</v>
      </c>
      <c r="B164" s="320"/>
      <c r="C164" s="391"/>
      <c r="D164" s="392"/>
      <c r="E164" s="316"/>
      <c r="F164" s="316"/>
      <c r="G164" s="321"/>
      <c r="H164" s="316"/>
      <c r="I164" s="322"/>
      <c r="J164" s="316"/>
      <c r="K164" s="317"/>
      <c r="L164" s="320"/>
      <c r="M164" s="323"/>
      <c r="N164" s="324"/>
      <c r="O164" s="130" t="e">
        <f t="shared" si="2"/>
        <v>#DIV/0!</v>
      </c>
    </row>
    <row r="165" spans="1:15" ht="50.1" hidden="1" customHeight="1" collapsed="1" x14ac:dyDescent="0.25">
      <c r="A165" s="133" t="s">
        <v>311</v>
      </c>
      <c r="B165" s="320"/>
      <c r="C165" s="391"/>
      <c r="D165" s="392"/>
      <c r="E165" s="316"/>
      <c r="F165" s="316"/>
      <c r="G165" s="321"/>
      <c r="H165" s="316"/>
      <c r="I165" s="322"/>
      <c r="J165" s="316"/>
      <c r="K165" s="317"/>
      <c r="L165" s="320"/>
      <c r="M165" s="323"/>
      <c r="N165" s="324"/>
      <c r="O165" s="130" t="e">
        <f t="shared" si="2"/>
        <v>#DIV/0!</v>
      </c>
    </row>
    <row r="166" spans="1:15" ht="50.1" hidden="1" customHeight="1" x14ac:dyDescent="0.25">
      <c r="A166" s="133" t="s">
        <v>312</v>
      </c>
      <c r="B166" s="320"/>
      <c r="C166" s="391"/>
      <c r="D166" s="392"/>
      <c r="E166" s="316"/>
      <c r="F166" s="316"/>
      <c r="G166" s="321"/>
      <c r="H166" s="316"/>
      <c r="I166" s="322"/>
      <c r="J166" s="316"/>
      <c r="K166" s="317"/>
      <c r="L166" s="320"/>
      <c r="M166" s="323"/>
      <c r="N166" s="324"/>
      <c r="O166" s="130" t="e">
        <f t="shared" si="2"/>
        <v>#DIV/0!</v>
      </c>
    </row>
    <row r="167" spans="1:15" ht="50.1" hidden="1" customHeight="1" x14ac:dyDescent="0.25">
      <c r="A167" s="134" t="s">
        <v>313</v>
      </c>
      <c r="B167" s="320"/>
      <c r="C167" s="391"/>
      <c r="D167" s="392"/>
      <c r="E167" s="316"/>
      <c r="F167" s="316"/>
      <c r="G167" s="321"/>
      <c r="H167" s="316"/>
      <c r="I167" s="322"/>
      <c r="J167" s="316"/>
      <c r="K167" s="317"/>
      <c r="L167" s="320"/>
      <c r="M167" s="323"/>
      <c r="N167" s="324"/>
      <c r="O167" s="130" t="e">
        <f t="shared" si="2"/>
        <v>#DIV/0!</v>
      </c>
    </row>
    <row r="168" spans="1:15" ht="50.1" hidden="1" customHeight="1" x14ac:dyDescent="0.25">
      <c r="A168" s="133" t="s">
        <v>314</v>
      </c>
      <c r="B168" s="320"/>
      <c r="C168" s="391"/>
      <c r="D168" s="392"/>
      <c r="E168" s="316"/>
      <c r="F168" s="316"/>
      <c r="G168" s="321"/>
      <c r="H168" s="316"/>
      <c r="I168" s="322"/>
      <c r="J168" s="316"/>
      <c r="K168" s="317"/>
      <c r="L168" s="320"/>
      <c r="M168" s="323"/>
      <c r="N168" s="324"/>
      <c r="O168" s="130" t="e">
        <f t="shared" si="2"/>
        <v>#DIV/0!</v>
      </c>
    </row>
    <row r="169" spans="1:15" ht="50.1" hidden="1" customHeight="1" x14ac:dyDescent="0.25">
      <c r="A169" s="133" t="s">
        <v>315</v>
      </c>
      <c r="B169" s="320"/>
      <c r="C169" s="391"/>
      <c r="D169" s="392"/>
      <c r="E169" s="316"/>
      <c r="F169" s="316"/>
      <c r="G169" s="321"/>
      <c r="H169" s="316"/>
      <c r="I169" s="322"/>
      <c r="J169" s="316"/>
      <c r="K169" s="317"/>
      <c r="L169" s="320"/>
      <c r="M169" s="323"/>
      <c r="N169" s="324"/>
      <c r="O169" s="130" t="e">
        <f t="shared" si="2"/>
        <v>#DIV/0!</v>
      </c>
    </row>
    <row r="170" spans="1:15" ht="50.1" hidden="1" customHeight="1" x14ac:dyDescent="0.25">
      <c r="A170" s="134" t="s">
        <v>316</v>
      </c>
      <c r="B170" s="320"/>
      <c r="C170" s="391"/>
      <c r="D170" s="392"/>
      <c r="E170" s="316"/>
      <c r="F170" s="316"/>
      <c r="G170" s="321"/>
      <c r="H170" s="316"/>
      <c r="I170" s="322"/>
      <c r="J170" s="316"/>
      <c r="K170" s="317"/>
      <c r="L170" s="320"/>
      <c r="M170" s="323"/>
      <c r="N170" s="324"/>
      <c r="O170" s="130" t="e">
        <f t="shared" si="2"/>
        <v>#DIV/0!</v>
      </c>
    </row>
    <row r="171" spans="1:15" ht="50.1" hidden="1" customHeight="1" x14ac:dyDescent="0.25">
      <c r="A171" s="133" t="s">
        <v>317</v>
      </c>
      <c r="B171" s="320"/>
      <c r="C171" s="391"/>
      <c r="D171" s="392"/>
      <c r="E171" s="316"/>
      <c r="F171" s="316"/>
      <c r="G171" s="321"/>
      <c r="H171" s="316"/>
      <c r="I171" s="322"/>
      <c r="J171" s="316"/>
      <c r="K171" s="317"/>
      <c r="L171" s="320"/>
      <c r="M171" s="323"/>
      <c r="N171" s="324"/>
      <c r="O171" s="130" t="e">
        <f t="shared" si="2"/>
        <v>#DIV/0!</v>
      </c>
    </row>
    <row r="172" spans="1:15" ht="50.1" hidden="1" customHeight="1" x14ac:dyDescent="0.25">
      <c r="A172" s="133" t="s">
        <v>318</v>
      </c>
      <c r="B172" s="320"/>
      <c r="C172" s="391"/>
      <c r="D172" s="392"/>
      <c r="E172" s="316"/>
      <c r="F172" s="316"/>
      <c r="G172" s="321"/>
      <c r="H172" s="316"/>
      <c r="I172" s="322"/>
      <c r="J172" s="316"/>
      <c r="K172" s="317"/>
      <c r="L172" s="320"/>
      <c r="M172" s="323"/>
      <c r="N172" s="324"/>
      <c r="O172" s="130" t="e">
        <f t="shared" si="2"/>
        <v>#DIV/0!</v>
      </c>
    </row>
    <row r="173" spans="1:15" ht="50.1" hidden="1" customHeight="1" x14ac:dyDescent="0.25">
      <c r="A173" s="134" t="s">
        <v>319</v>
      </c>
      <c r="B173" s="320"/>
      <c r="C173" s="391"/>
      <c r="D173" s="392"/>
      <c r="E173" s="316"/>
      <c r="F173" s="316"/>
      <c r="G173" s="321"/>
      <c r="H173" s="316"/>
      <c r="I173" s="322"/>
      <c r="J173" s="316"/>
      <c r="K173" s="317"/>
      <c r="L173" s="320"/>
      <c r="M173" s="323"/>
      <c r="N173" s="324"/>
      <c r="O173" s="130" t="e">
        <f t="shared" si="2"/>
        <v>#DIV/0!</v>
      </c>
    </row>
    <row r="174" spans="1:15" ht="50.1" hidden="1" customHeight="1" x14ac:dyDescent="0.25">
      <c r="A174" s="133" t="s">
        <v>320</v>
      </c>
      <c r="B174" s="320"/>
      <c r="C174" s="391"/>
      <c r="D174" s="392"/>
      <c r="E174" s="316"/>
      <c r="F174" s="316"/>
      <c r="G174" s="321"/>
      <c r="H174" s="316"/>
      <c r="I174" s="322"/>
      <c r="J174" s="316"/>
      <c r="K174" s="317"/>
      <c r="L174" s="320"/>
      <c r="M174" s="323"/>
      <c r="N174" s="324"/>
      <c r="O174" s="130" t="e">
        <f t="shared" si="2"/>
        <v>#DIV/0!</v>
      </c>
    </row>
    <row r="175" spans="1:15" ht="50.1" hidden="1" customHeight="1" x14ac:dyDescent="0.25">
      <c r="A175" s="133" t="s">
        <v>321</v>
      </c>
      <c r="B175" s="320"/>
      <c r="C175" s="391"/>
      <c r="D175" s="392"/>
      <c r="E175" s="316"/>
      <c r="F175" s="316"/>
      <c r="G175" s="321"/>
      <c r="H175" s="316"/>
      <c r="I175" s="322"/>
      <c r="J175" s="316"/>
      <c r="K175" s="317"/>
      <c r="L175" s="320"/>
      <c r="M175" s="323"/>
      <c r="N175" s="324"/>
      <c r="O175" s="130" t="e">
        <f t="shared" si="2"/>
        <v>#DIV/0!</v>
      </c>
    </row>
    <row r="176" spans="1:15" ht="50.1" hidden="1" customHeight="1" x14ac:dyDescent="0.25">
      <c r="A176" s="134" t="s">
        <v>322</v>
      </c>
      <c r="B176" s="320"/>
      <c r="C176" s="391"/>
      <c r="D176" s="392"/>
      <c r="E176" s="316"/>
      <c r="F176" s="316"/>
      <c r="G176" s="321"/>
      <c r="H176" s="316"/>
      <c r="I176" s="322"/>
      <c r="J176" s="316"/>
      <c r="K176" s="317"/>
      <c r="L176" s="320"/>
      <c r="M176" s="323"/>
      <c r="N176" s="324"/>
      <c r="O176" s="130" t="e">
        <f t="shared" si="2"/>
        <v>#DIV/0!</v>
      </c>
    </row>
    <row r="177" spans="1:15" ht="50.1" hidden="1" customHeight="1" x14ac:dyDescent="0.25">
      <c r="A177" s="133" t="s">
        <v>323</v>
      </c>
      <c r="B177" s="320"/>
      <c r="C177" s="391"/>
      <c r="D177" s="392"/>
      <c r="E177" s="316"/>
      <c r="F177" s="316"/>
      <c r="G177" s="321"/>
      <c r="H177" s="316"/>
      <c r="I177" s="322"/>
      <c r="J177" s="316"/>
      <c r="K177" s="317"/>
      <c r="L177" s="320"/>
      <c r="M177" s="323"/>
      <c r="N177" s="324"/>
      <c r="O177" s="130" t="e">
        <f t="shared" si="2"/>
        <v>#DIV/0!</v>
      </c>
    </row>
    <row r="178" spans="1:15" ht="50.1" hidden="1" customHeight="1" x14ac:dyDescent="0.25">
      <c r="A178" s="133" t="s">
        <v>324</v>
      </c>
      <c r="B178" s="320"/>
      <c r="C178" s="391"/>
      <c r="D178" s="392"/>
      <c r="E178" s="316"/>
      <c r="F178" s="316"/>
      <c r="G178" s="321"/>
      <c r="H178" s="316"/>
      <c r="I178" s="322"/>
      <c r="J178" s="316"/>
      <c r="K178" s="317"/>
      <c r="L178" s="320"/>
      <c r="M178" s="323"/>
      <c r="N178" s="324"/>
      <c r="O178" s="130" t="e">
        <f t="shared" si="2"/>
        <v>#DIV/0!</v>
      </c>
    </row>
    <row r="179" spans="1:15" ht="50.1" hidden="1" customHeight="1" x14ac:dyDescent="0.25">
      <c r="A179" s="133" t="s">
        <v>325</v>
      </c>
      <c r="B179" s="320"/>
      <c r="C179" s="391"/>
      <c r="D179" s="392"/>
      <c r="E179" s="316"/>
      <c r="F179" s="316"/>
      <c r="G179" s="321"/>
      <c r="H179" s="316"/>
      <c r="I179" s="322"/>
      <c r="J179" s="316"/>
      <c r="K179" s="317"/>
      <c r="L179" s="320"/>
      <c r="M179" s="323"/>
      <c r="N179" s="324"/>
      <c r="O179" s="130" t="e">
        <f t="shared" si="2"/>
        <v>#DIV/0!</v>
      </c>
    </row>
    <row r="180" spans="1:15" ht="50.1" hidden="1" customHeight="1" x14ac:dyDescent="0.25">
      <c r="A180" s="133" t="s">
        <v>326</v>
      </c>
      <c r="B180" s="320"/>
      <c r="C180" s="391"/>
      <c r="D180" s="392"/>
      <c r="E180" s="316"/>
      <c r="F180" s="316"/>
      <c r="G180" s="321"/>
      <c r="H180" s="316"/>
      <c r="I180" s="322"/>
      <c r="J180" s="316"/>
      <c r="K180" s="317"/>
      <c r="L180" s="320"/>
      <c r="M180" s="323"/>
      <c r="N180" s="324"/>
      <c r="O180" s="130" t="e">
        <f t="shared" si="2"/>
        <v>#DIV/0!</v>
      </c>
    </row>
    <row r="181" spans="1:15" ht="50.1" hidden="1" customHeight="1" x14ac:dyDescent="0.25">
      <c r="A181" s="134" t="s">
        <v>327</v>
      </c>
      <c r="B181" s="320"/>
      <c r="C181" s="391"/>
      <c r="D181" s="392"/>
      <c r="E181" s="316"/>
      <c r="F181" s="316"/>
      <c r="G181" s="321"/>
      <c r="H181" s="316"/>
      <c r="I181" s="322"/>
      <c r="J181" s="316"/>
      <c r="K181" s="317"/>
      <c r="L181" s="320"/>
      <c r="M181" s="323"/>
      <c r="N181" s="324"/>
      <c r="O181" s="130" t="e">
        <f t="shared" si="2"/>
        <v>#DIV/0!</v>
      </c>
    </row>
    <row r="182" spans="1:15" ht="50.1" hidden="1" customHeight="1" x14ac:dyDescent="0.25">
      <c r="A182" s="133" t="s">
        <v>328</v>
      </c>
      <c r="B182" s="320"/>
      <c r="C182" s="391"/>
      <c r="D182" s="392"/>
      <c r="E182" s="316"/>
      <c r="F182" s="316"/>
      <c r="G182" s="321"/>
      <c r="H182" s="316"/>
      <c r="I182" s="322"/>
      <c r="J182" s="316"/>
      <c r="K182" s="317"/>
      <c r="L182" s="320"/>
      <c r="M182" s="323"/>
      <c r="N182" s="324"/>
      <c r="O182" s="130" t="e">
        <f t="shared" si="2"/>
        <v>#DIV/0!</v>
      </c>
    </row>
    <row r="183" spans="1:15" ht="50.1" hidden="1" customHeight="1" x14ac:dyDescent="0.25">
      <c r="A183" s="133" t="s">
        <v>329</v>
      </c>
      <c r="B183" s="320"/>
      <c r="C183" s="391"/>
      <c r="D183" s="392"/>
      <c r="E183" s="316"/>
      <c r="F183" s="316"/>
      <c r="G183" s="321"/>
      <c r="H183" s="316"/>
      <c r="I183" s="322"/>
      <c r="J183" s="316"/>
      <c r="K183" s="317"/>
      <c r="L183" s="320"/>
      <c r="M183" s="323"/>
      <c r="N183" s="324"/>
      <c r="O183" s="130" t="e">
        <f t="shared" si="2"/>
        <v>#DIV/0!</v>
      </c>
    </row>
    <row r="184" spans="1:15" ht="50.1" hidden="1" customHeight="1" x14ac:dyDescent="0.25">
      <c r="A184" s="134" t="s">
        <v>330</v>
      </c>
      <c r="B184" s="320"/>
      <c r="C184" s="391"/>
      <c r="D184" s="392"/>
      <c r="E184" s="316"/>
      <c r="F184" s="316"/>
      <c r="G184" s="321"/>
      <c r="H184" s="316"/>
      <c r="I184" s="322"/>
      <c r="J184" s="316"/>
      <c r="K184" s="317"/>
      <c r="L184" s="320"/>
      <c r="M184" s="323"/>
      <c r="N184" s="324"/>
      <c r="O184" s="130" t="e">
        <f t="shared" si="2"/>
        <v>#DIV/0!</v>
      </c>
    </row>
    <row r="185" spans="1:15" ht="50.1" hidden="1" customHeight="1" x14ac:dyDescent="0.25">
      <c r="A185" s="133" t="s">
        <v>331</v>
      </c>
      <c r="B185" s="320"/>
      <c r="C185" s="391"/>
      <c r="D185" s="392"/>
      <c r="E185" s="316"/>
      <c r="F185" s="316"/>
      <c r="G185" s="321"/>
      <c r="H185" s="316"/>
      <c r="I185" s="322"/>
      <c r="J185" s="316"/>
      <c r="K185" s="317"/>
      <c r="L185" s="320"/>
      <c r="M185" s="323"/>
      <c r="N185" s="324"/>
      <c r="O185" s="130" t="e">
        <f t="shared" si="2"/>
        <v>#DIV/0!</v>
      </c>
    </row>
    <row r="186" spans="1:15" ht="50.1" hidden="1" customHeight="1" collapsed="1" x14ac:dyDescent="0.25">
      <c r="A186" s="133" t="s">
        <v>332</v>
      </c>
      <c r="B186" s="320"/>
      <c r="C186" s="391"/>
      <c r="D186" s="392"/>
      <c r="E186" s="316"/>
      <c r="F186" s="316"/>
      <c r="G186" s="321"/>
      <c r="H186" s="316"/>
      <c r="I186" s="322"/>
      <c r="J186" s="316"/>
      <c r="K186" s="317"/>
      <c r="L186" s="320"/>
      <c r="M186" s="323"/>
      <c r="N186" s="324"/>
      <c r="O186" s="130" t="e">
        <f t="shared" si="2"/>
        <v>#DIV/0!</v>
      </c>
    </row>
    <row r="187" spans="1:15" ht="50.1" hidden="1" customHeight="1" x14ac:dyDescent="0.25">
      <c r="A187" s="134" t="s">
        <v>333</v>
      </c>
      <c r="B187" s="320"/>
      <c r="C187" s="391"/>
      <c r="D187" s="392"/>
      <c r="E187" s="316"/>
      <c r="F187" s="316"/>
      <c r="G187" s="321"/>
      <c r="H187" s="316"/>
      <c r="I187" s="322"/>
      <c r="J187" s="316"/>
      <c r="K187" s="317"/>
      <c r="L187" s="320"/>
      <c r="M187" s="323"/>
      <c r="N187" s="324"/>
      <c r="O187" s="130" t="e">
        <f t="shared" si="2"/>
        <v>#DIV/0!</v>
      </c>
    </row>
    <row r="188" spans="1:15" ht="50.1" hidden="1" customHeight="1" x14ac:dyDescent="0.25">
      <c r="A188" s="133" t="s">
        <v>334</v>
      </c>
      <c r="B188" s="320"/>
      <c r="C188" s="391"/>
      <c r="D188" s="392"/>
      <c r="E188" s="316"/>
      <c r="F188" s="316"/>
      <c r="G188" s="321"/>
      <c r="H188" s="316"/>
      <c r="I188" s="322"/>
      <c r="J188" s="316"/>
      <c r="K188" s="317"/>
      <c r="L188" s="320"/>
      <c r="M188" s="323"/>
      <c r="N188" s="324"/>
      <c r="O188" s="130" t="e">
        <f t="shared" si="2"/>
        <v>#DIV/0!</v>
      </c>
    </row>
    <row r="189" spans="1:15" ht="50.1" hidden="1" customHeight="1" x14ac:dyDescent="0.25">
      <c r="A189" s="133" t="s">
        <v>335</v>
      </c>
      <c r="B189" s="320"/>
      <c r="C189" s="391"/>
      <c r="D189" s="392"/>
      <c r="E189" s="316"/>
      <c r="F189" s="316"/>
      <c r="G189" s="321"/>
      <c r="H189" s="316"/>
      <c r="I189" s="322"/>
      <c r="J189" s="316"/>
      <c r="K189" s="317"/>
      <c r="L189" s="320"/>
      <c r="M189" s="323"/>
      <c r="N189" s="324"/>
      <c r="O189" s="130" t="e">
        <f t="shared" si="2"/>
        <v>#DIV/0!</v>
      </c>
    </row>
    <row r="190" spans="1:15" ht="50.1" hidden="1" customHeight="1" x14ac:dyDescent="0.25">
      <c r="A190" s="134" t="s">
        <v>336</v>
      </c>
      <c r="B190" s="320"/>
      <c r="C190" s="391"/>
      <c r="D190" s="392"/>
      <c r="E190" s="316"/>
      <c r="F190" s="316"/>
      <c r="G190" s="321"/>
      <c r="H190" s="316"/>
      <c r="I190" s="322"/>
      <c r="J190" s="316"/>
      <c r="K190" s="317"/>
      <c r="L190" s="320"/>
      <c r="M190" s="323"/>
      <c r="N190" s="324"/>
      <c r="O190" s="130" t="e">
        <f t="shared" si="2"/>
        <v>#DIV/0!</v>
      </c>
    </row>
    <row r="191" spans="1:15" ht="50.1" hidden="1" customHeight="1" x14ac:dyDescent="0.25">
      <c r="A191" s="133" t="s">
        <v>337</v>
      </c>
      <c r="B191" s="320"/>
      <c r="C191" s="391"/>
      <c r="D191" s="392"/>
      <c r="E191" s="316"/>
      <c r="F191" s="316"/>
      <c r="G191" s="321"/>
      <c r="H191" s="316"/>
      <c r="I191" s="322"/>
      <c r="J191" s="316"/>
      <c r="K191" s="317"/>
      <c r="L191" s="320"/>
      <c r="M191" s="323"/>
      <c r="N191" s="324"/>
      <c r="O191" s="130" t="e">
        <f t="shared" si="2"/>
        <v>#DIV/0!</v>
      </c>
    </row>
    <row r="192" spans="1:15" ht="50.1" hidden="1" customHeight="1" x14ac:dyDescent="0.25">
      <c r="A192" s="133" t="s">
        <v>338</v>
      </c>
      <c r="B192" s="320"/>
      <c r="C192" s="391"/>
      <c r="D192" s="392"/>
      <c r="E192" s="316"/>
      <c r="F192" s="316"/>
      <c r="G192" s="321"/>
      <c r="H192" s="316"/>
      <c r="I192" s="322"/>
      <c r="J192" s="316"/>
      <c r="K192" s="317"/>
      <c r="L192" s="320"/>
      <c r="M192" s="323"/>
      <c r="N192" s="324"/>
      <c r="O192" s="130" t="e">
        <f t="shared" si="2"/>
        <v>#DIV/0!</v>
      </c>
    </row>
    <row r="193" spans="1:15" ht="50.1" hidden="1" customHeight="1" x14ac:dyDescent="0.25">
      <c r="A193" s="134" t="s">
        <v>339</v>
      </c>
      <c r="B193" s="320"/>
      <c r="C193" s="391"/>
      <c r="D193" s="392"/>
      <c r="E193" s="316"/>
      <c r="F193" s="316"/>
      <c r="G193" s="321"/>
      <c r="H193" s="316"/>
      <c r="I193" s="322"/>
      <c r="J193" s="316"/>
      <c r="K193" s="317"/>
      <c r="L193" s="320"/>
      <c r="M193" s="323"/>
      <c r="N193" s="324"/>
      <c r="O193" s="130" t="e">
        <f t="shared" si="2"/>
        <v>#DIV/0!</v>
      </c>
    </row>
    <row r="194" spans="1:15" ht="50.1" hidden="1" customHeight="1" x14ac:dyDescent="0.25">
      <c r="A194" s="133" t="s">
        <v>340</v>
      </c>
      <c r="B194" s="320"/>
      <c r="C194" s="391"/>
      <c r="D194" s="392"/>
      <c r="E194" s="316"/>
      <c r="F194" s="316"/>
      <c r="G194" s="321"/>
      <c r="H194" s="316"/>
      <c r="I194" s="322"/>
      <c r="J194" s="316"/>
      <c r="K194" s="317"/>
      <c r="L194" s="320"/>
      <c r="M194" s="323"/>
      <c r="N194" s="324"/>
      <c r="O194" s="130" t="e">
        <f t="shared" si="2"/>
        <v>#DIV/0!</v>
      </c>
    </row>
    <row r="195" spans="1:15" ht="50.1" hidden="1" customHeight="1" x14ac:dyDescent="0.25">
      <c r="A195" s="133" t="s">
        <v>341</v>
      </c>
      <c r="B195" s="320"/>
      <c r="C195" s="391"/>
      <c r="D195" s="392"/>
      <c r="E195" s="316"/>
      <c r="F195" s="316"/>
      <c r="G195" s="321"/>
      <c r="H195" s="316"/>
      <c r="I195" s="322"/>
      <c r="J195" s="316"/>
      <c r="K195" s="317"/>
      <c r="L195" s="320"/>
      <c r="M195" s="323"/>
      <c r="N195" s="324"/>
      <c r="O195" s="130" t="e">
        <f t="shared" si="2"/>
        <v>#DIV/0!</v>
      </c>
    </row>
    <row r="196" spans="1:15" ht="50.1" hidden="1" customHeight="1" x14ac:dyDescent="0.25">
      <c r="A196" s="133" t="s">
        <v>342</v>
      </c>
      <c r="B196" s="320"/>
      <c r="C196" s="391"/>
      <c r="D196" s="392"/>
      <c r="E196" s="316"/>
      <c r="F196" s="316"/>
      <c r="G196" s="321"/>
      <c r="H196" s="316"/>
      <c r="I196" s="322"/>
      <c r="J196" s="316"/>
      <c r="K196" s="317"/>
      <c r="L196" s="320"/>
      <c r="M196" s="323"/>
      <c r="N196" s="324"/>
      <c r="O196" s="130" t="e">
        <f t="shared" si="2"/>
        <v>#DIV/0!</v>
      </c>
    </row>
    <row r="197" spans="1:15" ht="50.1" hidden="1" customHeight="1" x14ac:dyDescent="0.25">
      <c r="A197" s="133" t="s">
        <v>343</v>
      </c>
      <c r="B197" s="320"/>
      <c r="C197" s="391"/>
      <c r="D197" s="392"/>
      <c r="E197" s="316"/>
      <c r="F197" s="316"/>
      <c r="G197" s="321"/>
      <c r="H197" s="316"/>
      <c r="I197" s="322"/>
      <c r="J197" s="316"/>
      <c r="K197" s="317"/>
      <c r="L197" s="320"/>
      <c r="M197" s="323"/>
      <c r="N197" s="324"/>
      <c r="O197" s="130" t="e">
        <f t="shared" si="2"/>
        <v>#DIV/0!</v>
      </c>
    </row>
    <row r="198" spans="1:15" ht="50.1" hidden="1" customHeight="1" x14ac:dyDescent="0.25">
      <c r="A198" s="134" t="s">
        <v>344</v>
      </c>
      <c r="B198" s="320"/>
      <c r="C198" s="391"/>
      <c r="D198" s="392"/>
      <c r="E198" s="316"/>
      <c r="F198" s="316"/>
      <c r="G198" s="321"/>
      <c r="H198" s="316"/>
      <c r="I198" s="322"/>
      <c r="J198" s="316"/>
      <c r="K198" s="317"/>
      <c r="L198" s="320"/>
      <c r="M198" s="323"/>
      <c r="N198" s="324"/>
      <c r="O198" s="130" t="e">
        <f t="shared" si="2"/>
        <v>#DIV/0!</v>
      </c>
    </row>
    <row r="199" spans="1:15" ht="50.1" hidden="1" customHeight="1" x14ac:dyDescent="0.25">
      <c r="A199" s="133" t="s">
        <v>345</v>
      </c>
      <c r="B199" s="320"/>
      <c r="C199" s="391"/>
      <c r="D199" s="392"/>
      <c r="E199" s="316"/>
      <c r="F199" s="316"/>
      <c r="G199" s="321"/>
      <c r="H199" s="316"/>
      <c r="I199" s="322"/>
      <c r="J199" s="316"/>
      <c r="K199" s="317"/>
      <c r="L199" s="320"/>
      <c r="M199" s="323"/>
      <c r="N199" s="324"/>
      <c r="O199" s="130" t="e">
        <f t="shared" si="2"/>
        <v>#DIV/0!</v>
      </c>
    </row>
    <row r="200" spans="1:15" ht="50.1" hidden="1" customHeight="1" x14ac:dyDescent="0.25">
      <c r="A200" s="133" t="s">
        <v>346</v>
      </c>
      <c r="B200" s="320"/>
      <c r="C200" s="391"/>
      <c r="D200" s="392"/>
      <c r="E200" s="316"/>
      <c r="F200" s="316"/>
      <c r="G200" s="321"/>
      <c r="H200" s="316"/>
      <c r="I200" s="322"/>
      <c r="J200" s="316"/>
      <c r="K200" s="317"/>
      <c r="L200" s="320"/>
      <c r="M200" s="323"/>
      <c r="N200" s="324"/>
      <c r="O200" s="130" t="e">
        <f t="shared" si="2"/>
        <v>#DIV/0!</v>
      </c>
    </row>
    <row r="201" spans="1:15" ht="50.1" hidden="1" customHeight="1" x14ac:dyDescent="0.25">
      <c r="A201" s="134" t="s">
        <v>347</v>
      </c>
      <c r="B201" s="320"/>
      <c r="C201" s="391"/>
      <c r="D201" s="392"/>
      <c r="E201" s="316"/>
      <c r="F201" s="316"/>
      <c r="G201" s="321"/>
      <c r="H201" s="316"/>
      <c r="I201" s="322"/>
      <c r="J201" s="316"/>
      <c r="K201" s="317"/>
      <c r="L201" s="320"/>
      <c r="M201" s="323"/>
      <c r="N201" s="324"/>
      <c r="O201" s="130" t="e">
        <f t="shared" si="2"/>
        <v>#DIV/0!</v>
      </c>
    </row>
    <row r="202" spans="1:15" ht="50.1" hidden="1" customHeight="1" x14ac:dyDescent="0.25">
      <c r="A202" s="133" t="s">
        <v>348</v>
      </c>
      <c r="B202" s="320"/>
      <c r="C202" s="391"/>
      <c r="D202" s="392"/>
      <c r="E202" s="316"/>
      <c r="F202" s="316"/>
      <c r="G202" s="321"/>
      <c r="H202" s="316"/>
      <c r="I202" s="322"/>
      <c r="J202" s="316"/>
      <c r="K202" s="317"/>
      <c r="L202" s="320"/>
      <c r="M202" s="323"/>
      <c r="N202" s="324"/>
      <c r="O202" s="130" t="e">
        <f t="shared" ref="O202:O265" si="3">IF(N202&lt;0,0,1-(N202/M202))</f>
        <v>#DIV/0!</v>
      </c>
    </row>
    <row r="203" spans="1:15" ht="50.1" hidden="1" customHeight="1" x14ac:dyDescent="0.25">
      <c r="A203" s="133" t="s">
        <v>349</v>
      </c>
      <c r="B203" s="320"/>
      <c r="C203" s="391"/>
      <c r="D203" s="392"/>
      <c r="E203" s="316"/>
      <c r="F203" s="316"/>
      <c r="G203" s="321"/>
      <c r="H203" s="316"/>
      <c r="I203" s="322"/>
      <c r="J203" s="316"/>
      <c r="K203" s="317"/>
      <c r="L203" s="320"/>
      <c r="M203" s="323"/>
      <c r="N203" s="324"/>
      <c r="O203" s="130" t="e">
        <f t="shared" si="3"/>
        <v>#DIV/0!</v>
      </c>
    </row>
    <row r="204" spans="1:15" ht="50.1" hidden="1" customHeight="1" x14ac:dyDescent="0.25">
      <c r="A204" s="134" t="s">
        <v>350</v>
      </c>
      <c r="B204" s="320"/>
      <c r="C204" s="391"/>
      <c r="D204" s="392"/>
      <c r="E204" s="316"/>
      <c r="F204" s="316"/>
      <c r="G204" s="321"/>
      <c r="H204" s="316"/>
      <c r="I204" s="322"/>
      <c r="J204" s="316"/>
      <c r="K204" s="317"/>
      <c r="L204" s="320"/>
      <c r="M204" s="323"/>
      <c r="N204" s="324"/>
      <c r="O204" s="130" t="e">
        <f t="shared" si="3"/>
        <v>#DIV/0!</v>
      </c>
    </row>
    <row r="205" spans="1:15" ht="50.1" hidden="1" customHeight="1" x14ac:dyDescent="0.25">
      <c r="A205" s="133" t="s">
        <v>351</v>
      </c>
      <c r="B205" s="320"/>
      <c r="C205" s="391"/>
      <c r="D205" s="392"/>
      <c r="E205" s="316"/>
      <c r="F205" s="316"/>
      <c r="G205" s="321"/>
      <c r="H205" s="316"/>
      <c r="I205" s="322"/>
      <c r="J205" s="316"/>
      <c r="K205" s="317"/>
      <c r="L205" s="320"/>
      <c r="M205" s="323"/>
      <c r="N205" s="324"/>
      <c r="O205" s="130" t="e">
        <f t="shared" si="3"/>
        <v>#DIV/0!</v>
      </c>
    </row>
    <row r="206" spans="1:15" ht="50.1" hidden="1" customHeight="1" x14ac:dyDescent="0.25">
      <c r="A206" s="133" t="s">
        <v>352</v>
      </c>
      <c r="B206" s="320"/>
      <c r="C206" s="391"/>
      <c r="D206" s="392"/>
      <c r="E206" s="316"/>
      <c r="F206" s="316"/>
      <c r="G206" s="321"/>
      <c r="H206" s="316"/>
      <c r="I206" s="322"/>
      <c r="J206" s="316"/>
      <c r="K206" s="317"/>
      <c r="L206" s="320"/>
      <c r="M206" s="323"/>
      <c r="N206" s="324"/>
      <c r="O206" s="130" t="e">
        <f t="shared" si="3"/>
        <v>#DIV/0!</v>
      </c>
    </row>
    <row r="207" spans="1:15" ht="50.1" hidden="1" customHeight="1" collapsed="1" x14ac:dyDescent="0.25">
      <c r="A207" s="134" t="s">
        <v>353</v>
      </c>
      <c r="B207" s="320"/>
      <c r="C207" s="391"/>
      <c r="D207" s="392"/>
      <c r="E207" s="316"/>
      <c r="F207" s="316"/>
      <c r="G207" s="321"/>
      <c r="H207" s="316"/>
      <c r="I207" s="322"/>
      <c r="J207" s="316"/>
      <c r="K207" s="317"/>
      <c r="L207" s="320"/>
      <c r="M207" s="323"/>
      <c r="N207" s="324"/>
      <c r="O207" s="130" t="e">
        <f t="shared" si="3"/>
        <v>#DIV/0!</v>
      </c>
    </row>
    <row r="208" spans="1:15" ht="50.1" hidden="1" customHeight="1" x14ac:dyDescent="0.25">
      <c r="A208" s="133" t="s">
        <v>354</v>
      </c>
      <c r="B208" s="320"/>
      <c r="C208" s="391"/>
      <c r="D208" s="392"/>
      <c r="E208" s="316"/>
      <c r="F208" s="316"/>
      <c r="G208" s="321"/>
      <c r="H208" s="316"/>
      <c r="I208" s="322"/>
      <c r="J208" s="316"/>
      <c r="K208" s="317"/>
      <c r="L208" s="320"/>
      <c r="M208" s="323"/>
      <c r="N208" s="324"/>
      <c r="O208" s="130" t="e">
        <f t="shared" si="3"/>
        <v>#DIV/0!</v>
      </c>
    </row>
    <row r="209" spans="1:15" ht="50.1" hidden="1" customHeight="1" x14ac:dyDescent="0.25">
      <c r="A209" s="133" t="s">
        <v>355</v>
      </c>
      <c r="B209" s="320"/>
      <c r="C209" s="391"/>
      <c r="D209" s="392"/>
      <c r="E209" s="316"/>
      <c r="F209" s="316"/>
      <c r="G209" s="321"/>
      <c r="H209" s="316"/>
      <c r="I209" s="322"/>
      <c r="J209" s="316"/>
      <c r="K209" s="317"/>
      <c r="L209" s="320"/>
      <c r="M209" s="323"/>
      <c r="N209" s="324"/>
      <c r="O209" s="130" t="e">
        <f t="shared" si="3"/>
        <v>#DIV/0!</v>
      </c>
    </row>
    <row r="210" spans="1:15" ht="50.1" hidden="1" customHeight="1" x14ac:dyDescent="0.25">
      <c r="A210" s="134" t="s">
        <v>356</v>
      </c>
      <c r="B210" s="320"/>
      <c r="C210" s="391"/>
      <c r="D210" s="392"/>
      <c r="E210" s="316"/>
      <c r="F210" s="316"/>
      <c r="G210" s="321"/>
      <c r="H210" s="316"/>
      <c r="I210" s="322"/>
      <c r="J210" s="316"/>
      <c r="K210" s="317"/>
      <c r="L210" s="320"/>
      <c r="M210" s="323"/>
      <c r="N210" s="324"/>
      <c r="O210" s="130" t="e">
        <f t="shared" si="3"/>
        <v>#DIV/0!</v>
      </c>
    </row>
    <row r="211" spans="1:15" ht="50.1" hidden="1" customHeight="1" x14ac:dyDescent="0.25">
      <c r="A211" s="133" t="s">
        <v>357</v>
      </c>
      <c r="B211" s="320"/>
      <c r="C211" s="391"/>
      <c r="D211" s="392"/>
      <c r="E211" s="316"/>
      <c r="F211" s="316"/>
      <c r="G211" s="321"/>
      <c r="H211" s="316"/>
      <c r="I211" s="322"/>
      <c r="J211" s="316"/>
      <c r="K211" s="317"/>
      <c r="L211" s="320"/>
      <c r="M211" s="323"/>
      <c r="N211" s="324"/>
      <c r="O211" s="130" t="e">
        <f t="shared" si="3"/>
        <v>#DIV/0!</v>
      </c>
    </row>
    <row r="212" spans="1:15" ht="50.1" hidden="1" customHeight="1" x14ac:dyDescent="0.25">
      <c r="A212" s="133" t="s">
        <v>358</v>
      </c>
      <c r="B212" s="320"/>
      <c r="C212" s="391"/>
      <c r="D212" s="392"/>
      <c r="E212" s="316"/>
      <c r="F212" s="316"/>
      <c r="G212" s="321"/>
      <c r="H212" s="316"/>
      <c r="I212" s="322"/>
      <c r="J212" s="316"/>
      <c r="K212" s="317"/>
      <c r="L212" s="320"/>
      <c r="M212" s="323"/>
      <c r="N212" s="324"/>
      <c r="O212" s="130" t="e">
        <f t="shared" si="3"/>
        <v>#DIV/0!</v>
      </c>
    </row>
    <row r="213" spans="1:15" ht="50.1" hidden="1" customHeight="1" x14ac:dyDescent="0.25">
      <c r="A213" s="133" t="s">
        <v>359</v>
      </c>
      <c r="B213" s="320"/>
      <c r="C213" s="391"/>
      <c r="D213" s="392"/>
      <c r="E213" s="316"/>
      <c r="F213" s="316"/>
      <c r="G213" s="321"/>
      <c r="H213" s="316"/>
      <c r="I213" s="322"/>
      <c r="J213" s="316"/>
      <c r="K213" s="317"/>
      <c r="L213" s="320"/>
      <c r="M213" s="323"/>
      <c r="N213" s="324"/>
      <c r="O213" s="130" t="e">
        <f t="shared" si="3"/>
        <v>#DIV/0!</v>
      </c>
    </row>
    <row r="214" spans="1:15" ht="50.1" hidden="1" customHeight="1" x14ac:dyDescent="0.25">
      <c r="A214" s="133" t="s">
        <v>360</v>
      </c>
      <c r="B214" s="320"/>
      <c r="C214" s="391"/>
      <c r="D214" s="392"/>
      <c r="E214" s="316"/>
      <c r="F214" s="316"/>
      <c r="G214" s="321"/>
      <c r="H214" s="316"/>
      <c r="I214" s="322"/>
      <c r="J214" s="316"/>
      <c r="K214" s="317"/>
      <c r="L214" s="320"/>
      <c r="M214" s="323"/>
      <c r="N214" s="324"/>
      <c r="O214" s="130" t="e">
        <f t="shared" si="3"/>
        <v>#DIV/0!</v>
      </c>
    </row>
    <row r="215" spans="1:15" ht="50.1" hidden="1" customHeight="1" x14ac:dyDescent="0.25">
      <c r="A215" s="134" t="s">
        <v>361</v>
      </c>
      <c r="B215" s="320"/>
      <c r="C215" s="391"/>
      <c r="D215" s="392"/>
      <c r="E215" s="316"/>
      <c r="F215" s="316"/>
      <c r="G215" s="321"/>
      <c r="H215" s="316"/>
      <c r="I215" s="322"/>
      <c r="J215" s="316"/>
      <c r="K215" s="317"/>
      <c r="L215" s="320"/>
      <c r="M215" s="323"/>
      <c r="N215" s="324"/>
      <c r="O215" s="130" t="e">
        <f t="shared" si="3"/>
        <v>#DIV/0!</v>
      </c>
    </row>
    <row r="216" spans="1:15" ht="50.1" hidden="1" customHeight="1" x14ac:dyDescent="0.25">
      <c r="A216" s="133" t="s">
        <v>362</v>
      </c>
      <c r="B216" s="320"/>
      <c r="C216" s="391"/>
      <c r="D216" s="392"/>
      <c r="E216" s="316"/>
      <c r="F216" s="316"/>
      <c r="G216" s="321"/>
      <c r="H216" s="316"/>
      <c r="I216" s="322"/>
      <c r="J216" s="316"/>
      <c r="K216" s="317"/>
      <c r="L216" s="320"/>
      <c r="M216" s="323"/>
      <c r="N216" s="324"/>
      <c r="O216" s="130" t="e">
        <f t="shared" si="3"/>
        <v>#DIV/0!</v>
      </c>
    </row>
    <row r="217" spans="1:15" ht="50.1" hidden="1" customHeight="1" x14ac:dyDescent="0.25">
      <c r="A217" s="133" t="s">
        <v>363</v>
      </c>
      <c r="B217" s="320"/>
      <c r="C217" s="391"/>
      <c r="D217" s="392"/>
      <c r="E217" s="316"/>
      <c r="F217" s="316"/>
      <c r="G217" s="321"/>
      <c r="H217" s="316"/>
      <c r="I217" s="322"/>
      <c r="J217" s="316"/>
      <c r="K217" s="317"/>
      <c r="L217" s="320"/>
      <c r="M217" s="323"/>
      <c r="N217" s="324"/>
      <c r="O217" s="130" t="e">
        <f t="shared" si="3"/>
        <v>#DIV/0!</v>
      </c>
    </row>
    <row r="218" spans="1:15" ht="50.1" hidden="1" customHeight="1" x14ac:dyDescent="0.25">
      <c r="A218" s="134" t="s">
        <v>364</v>
      </c>
      <c r="B218" s="320"/>
      <c r="C218" s="391"/>
      <c r="D218" s="392"/>
      <c r="E218" s="316"/>
      <c r="F218" s="316"/>
      <c r="G218" s="321"/>
      <c r="H218" s="316"/>
      <c r="I218" s="322"/>
      <c r="J218" s="316"/>
      <c r="K218" s="317"/>
      <c r="L218" s="320"/>
      <c r="M218" s="323"/>
      <c r="N218" s="324"/>
      <c r="O218" s="130" t="e">
        <f t="shared" si="3"/>
        <v>#DIV/0!</v>
      </c>
    </row>
    <row r="219" spans="1:15" ht="50.1" hidden="1" customHeight="1" x14ac:dyDescent="0.25">
      <c r="A219" s="133" t="s">
        <v>365</v>
      </c>
      <c r="B219" s="320"/>
      <c r="C219" s="391"/>
      <c r="D219" s="392"/>
      <c r="E219" s="316"/>
      <c r="F219" s="316"/>
      <c r="G219" s="321"/>
      <c r="H219" s="316"/>
      <c r="I219" s="322"/>
      <c r="J219" s="316"/>
      <c r="K219" s="317"/>
      <c r="L219" s="320"/>
      <c r="M219" s="323"/>
      <c r="N219" s="324"/>
      <c r="O219" s="130" t="e">
        <f t="shared" si="3"/>
        <v>#DIV/0!</v>
      </c>
    </row>
    <row r="220" spans="1:15" ht="50.1" hidden="1" customHeight="1" x14ac:dyDescent="0.25">
      <c r="A220" s="133" t="s">
        <v>366</v>
      </c>
      <c r="B220" s="320"/>
      <c r="C220" s="391"/>
      <c r="D220" s="392"/>
      <c r="E220" s="316"/>
      <c r="F220" s="316"/>
      <c r="G220" s="321"/>
      <c r="H220" s="316"/>
      <c r="I220" s="322"/>
      <c r="J220" s="316"/>
      <c r="K220" s="317"/>
      <c r="L220" s="320"/>
      <c r="M220" s="323"/>
      <c r="N220" s="324"/>
      <c r="O220" s="130" t="e">
        <f t="shared" si="3"/>
        <v>#DIV/0!</v>
      </c>
    </row>
    <row r="221" spans="1:15" ht="50.1" hidden="1" customHeight="1" x14ac:dyDescent="0.25">
      <c r="A221" s="134" t="s">
        <v>367</v>
      </c>
      <c r="B221" s="320"/>
      <c r="C221" s="391"/>
      <c r="D221" s="392"/>
      <c r="E221" s="316"/>
      <c r="F221" s="316"/>
      <c r="G221" s="321"/>
      <c r="H221" s="316"/>
      <c r="I221" s="322"/>
      <c r="J221" s="316"/>
      <c r="K221" s="317"/>
      <c r="L221" s="320"/>
      <c r="M221" s="323"/>
      <c r="N221" s="324"/>
      <c r="O221" s="130" t="e">
        <f t="shared" si="3"/>
        <v>#DIV/0!</v>
      </c>
    </row>
    <row r="222" spans="1:15" ht="50.1" hidden="1" customHeight="1" x14ac:dyDescent="0.25">
      <c r="A222" s="133" t="s">
        <v>368</v>
      </c>
      <c r="B222" s="320"/>
      <c r="C222" s="391"/>
      <c r="D222" s="392"/>
      <c r="E222" s="316"/>
      <c r="F222" s="316"/>
      <c r="G222" s="321"/>
      <c r="H222" s="316"/>
      <c r="I222" s="322"/>
      <c r="J222" s="316"/>
      <c r="K222" s="317"/>
      <c r="L222" s="320"/>
      <c r="M222" s="323"/>
      <c r="N222" s="324"/>
      <c r="O222" s="130" t="e">
        <f t="shared" si="3"/>
        <v>#DIV/0!</v>
      </c>
    </row>
    <row r="223" spans="1:15" ht="50.1" hidden="1" customHeight="1" x14ac:dyDescent="0.25">
      <c r="A223" s="133" t="s">
        <v>369</v>
      </c>
      <c r="B223" s="320"/>
      <c r="C223" s="391"/>
      <c r="D223" s="392"/>
      <c r="E223" s="316"/>
      <c r="F223" s="316"/>
      <c r="G223" s="321"/>
      <c r="H223" s="316"/>
      <c r="I223" s="322"/>
      <c r="J223" s="316"/>
      <c r="K223" s="317"/>
      <c r="L223" s="320"/>
      <c r="M223" s="323"/>
      <c r="N223" s="324"/>
      <c r="O223" s="130" t="e">
        <f t="shared" si="3"/>
        <v>#DIV/0!</v>
      </c>
    </row>
    <row r="224" spans="1:15" ht="50.1" hidden="1" customHeight="1" x14ac:dyDescent="0.25">
      <c r="A224" s="134" t="s">
        <v>370</v>
      </c>
      <c r="B224" s="320"/>
      <c r="C224" s="391"/>
      <c r="D224" s="392"/>
      <c r="E224" s="316"/>
      <c r="F224" s="316"/>
      <c r="G224" s="321"/>
      <c r="H224" s="316"/>
      <c r="I224" s="322"/>
      <c r="J224" s="316"/>
      <c r="K224" s="317"/>
      <c r="L224" s="320"/>
      <c r="M224" s="323"/>
      <c r="N224" s="324"/>
      <c r="O224" s="130" t="e">
        <f t="shared" si="3"/>
        <v>#DIV/0!</v>
      </c>
    </row>
    <row r="225" spans="1:15" ht="50.1" hidden="1" customHeight="1" x14ac:dyDescent="0.25">
      <c r="A225" s="133" t="s">
        <v>371</v>
      </c>
      <c r="B225" s="320"/>
      <c r="C225" s="391"/>
      <c r="D225" s="392"/>
      <c r="E225" s="316"/>
      <c r="F225" s="316"/>
      <c r="G225" s="321"/>
      <c r="H225" s="316"/>
      <c r="I225" s="322"/>
      <c r="J225" s="316"/>
      <c r="K225" s="317"/>
      <c r="L225" s="320"/>
      <c r="M225" s="323"/>
      <c r="N225" s="324"/>
      <c r="O225" s="130" t="e">
        <f t="shared" si="3"/>
        <v>#DIV/0!</v>
      </c>
    </row>
    <row r="226" spans="1:15" ht="50.1" hidden="1" customHeight="1" x14ac:dyDescent="0.25">
      <c r="A226" s="133" t="s">
        <v>372</v>
      </c>
      <c r="B226" s="320"/>
      <c r="C226" s="391"/>
      <c r="D226" s="392"/>
      <c r="E226" s="316"/>
      <c r="F226" s="316"/>
      <c r="G226" s="321"/>
      <c r="H226" s="316"/>
      <c r="I226" s="322"/>
      <c r="J226" s="316"/>
      <c r="K226" s="317"/>
      <c r="L226" s="320"/>
      <c r="M226" s="323"/>
      <c r="N226" s="324"/>
      <c r="O226" s="130" t="e">
        <f t="shared" si="3"/>
        <v>#DIV/0!</v>
      </c>
    </row>
    <row r="227" spans="1:15" ht="50.1" hidden="1" customHeight="1" x14ac:dyDescent="0.25">
      <c r="A227" s="134" t="s">
        <v>373</v>
      </c>
      <c r="B227" s="320"/>
      <c r="C227" s="391"/>
      <c r="D227" s="392"/>
      <c r="E227" s="316"/>
      <c r="F227" s="316"/>
      <c r="G227" s="321"/>
      <c r="H227" s="316"/>
      <c r="I227" s="322"/>
      <c r="J227" s="316"/>
      <c r="K227" s="317"/>
      <c r="L227" s="320"/>
      <c r="M227" s="323"/>
      <c r="N227" s="324"/>
      <c r="O227" s="130" t="e">
        <f t="shared" si="3"/>
        <v>#DIV/0!</v>
      </c>
    </row>
    <row r="228" spans="1:15" ht="50.1" hidden="1" customHeight="1" collapsed="1" x14ac:dyDescent="0.25">
      <c r="A228" s="133" t="s">
        <v>374</v>
      </c>
      <c r="B228" s="320"/>
      <c r="C228" s="391"/>
      <c r="D228" s="392"/>
      <c r="E228" s="316"/>
      <c r="F228" s="316"/>
      <c r="G228" s="321"/>
      <c r="H228" s="316"/>
      <c r="I228" s="322"/>
      <c r="J228" s="316"/>
      <c r="K228" s="317"/>
      <c r="L228" s="320"/>
      <c r="M228" s="323"/>
      <c r="N228" s="324"/>
      <c r="O228" s="130" t="e">
        <f t="shared" si="3"/>
        <v>#DIV/0!</v>
      </c>
    </row>
    <row r="229" spans="1:15" ht="50.1" hidden="1" customHeight="1" x14ac:dyDescent="0.25">
      <c r="A229" s="133" t="s">
        <v>375</v>
      </c>
      <c r="B229" s="320"/>
      <c r="C229" s="391"/>
      <c r="D229" s="392"/>
      <c r="E229" s="316"/>
      <c r="F229" s="316"/>
      <c r="G229" s="321"/>
      <c r="H229" s="316"/>
      <c r="I229" s="322"/>
      <c r="J229" s="316"/>
      <c r="K229" s="317"/>
      <c r="L229" s="320"/>
      <c r="M229" s="323"/>
      <c r="N229" s="324"/>
      <c r="O229" s="130" t="e">
        <f t="shared" si="3"/>
        <v>#DIV/0!</v>
      </c>
    </row>
    <row r="230" spans="1:15" ht="50.1" hidden="1" customHeight="1" x14ac:dyDescent="0.25">
      <c r="A230" s="133" t="s">
        <v>376</v>
      </c>
      <c r="B230" s="320"/>
      <c r="C230" s="391"/>
      <c r="D230" s="392"/>
      <c r="E230" s="316"/>
      <c r="F230" s="316"/>
      <c r="G230" s="321"/>
      <c r="H230" s="316"/>
      <c r="I230" s="322"/>
      <c r="J230" s="316"/>
      <c r="K230" s="317"/>
      <c r="L230" s="320"/>
      <c r="M230" s="323"/>
      <c r="N230" s="324"/>
      <c r="O230" s="130" t="e">
        <f t="shared" si="3"/>
        <v>#DIV/0!</v>
      </c>
    </row>
    <row r="231" spans="1:15" ht="50.1" hidden="1" customHeight="1" x14ac:dyDescent="0.25">
      <c r="A231" s="133" t="s">
        <v>377</v>
      </c>
      <c r="B231" s="320"/>
      <c r="C231" s="391"/>
      <c r="D231" s="392"/>
      <c r="E231" s="316"/>
      <c r="F231" s="316"/>
      <c r="G231" s="321"/>
      <c r="H231" s="316"/>
      <c r="I231" s="322"/>
      <c r="J231" s="316"/>
      <c r="K231" s="317"/>
      <c r="L231" s="320"/>
      <c r="M231" s="323"/>
      <c r="N231" s="324"/>
      <c r="O231" s="130" t="e">
        <f t="shared" si="3"/>
        <v>#DIV/0!</v>
      </c>
    </row>
    <row r="232" spans="1:15" ht="50.1" hidden="1" customHeight="1" x14ac:dyDescent="0.25">
      <c r="A232" s="134" t="s">
        <v>378</v>
      </c>
      <c r="B232" s="320"/>
      <c r="C232" s="391"/>
      <c r="D232" s="392"/>
      <c r="E232" s="316"/>
      <c r="F232" s="316"/>
      <c r="G232" s="321"/>
      <c r="H232" s="316"/>
      <c r="I232" s="322"/>
      <c r="J232" s="316"/>
      <c r="K232" s="317"/>
      <c r="L232" s="320"/>
      <c r="M232" s="323"/>
      <c r="N232" s="324"/>
      <c r="O232" s="130" t="e">
        <f t="shared" si="3"/>
        <v>#DIV/0!</v>
      </c>
    </row>
    <row r="233" spans="1:15" ht="50.1" hidden="1" customHeight="1" x14ac:dyDescent="0.25">
      <c r="A233" s="133" t="s">
        <v>379</v>
      </c>
      <c r="B233" s="320"/>
      <c r="C233" s="391"/>
      <c r="D233" s="392"/>
      <c r="E233" s="316"/>
      <c r="F233" s="316"/>
      <c r="G233" s="321"/>
      <c r="H233" s="316"/>
      <c r="I233" s="322"/>
      <c r="J233" s="316"/>
      <c r="K233" s="317"/>
      <c r="L233" s="320"/>
      <c r="M233" s="323"/>
      <c r="N233" s="324"/>
      <c r="O233" s="130" t="e">
        <f t="shared" si="3"/>
        <v>#DIV/0!</v>
      </c>
    </row>
    <row r="234" spans="1:15" ht="50.1" hidden="1" customHeight="1" x14ac:dyDescent="0.25">
      <c r="A234" s="133" t="s">
        <v>380</v>
      </c>
      <c r="B234" s="320"/>
      <c r="C234" s="391"/>
      <c r="D234" s="392"/>
      <c r="E234" s="316"/>
      <c r="F234" s="316"/>
      <c r="G234" s="321"/>
      <c r="H234" s="316"/>
      <c r="I234" s="322"/>
      <c r="J234" s="316"/>
      <c r="K234" s="317"/>
      <c r="L234" s="320"/>
      <c r="M234" s="323"/>
      <c r="N234" s="324"/>
      <c r="O234" s="130" t="e">
        <f t="shared" si="3"/>
        <v>#DIV/0!</v>
      </c>
    </row>
    <row r="235" spans="1:15" ht="50.1" hidden="1" customHeight="1" x14ac:dyDescent="0.25">
      <c r="A235" s="134" t="s">
        <v>381</v>
      </c>
      <c r="B235" s="320"/>
      <c r="C235" s="391"/>
      <c r="D235" s="392"/>
      <c r="E235" s="316"/>
      <c r="F235" s="316"/>
      <c r="G235" s="321"/>
      <c r="H235" s="316"/>
      <c r="I235" s="322"/>
      <c r="J235" s="316"/>
      <c r="K235" s="317"/>
      <c r="L235" s="320"/>
      <c r="M235" s="323"/>
      <c r="N235" s="324"/>
      <c r="O235" s="130" t="e">
        <f t="shared" si="3"/>
        <v>#DIV/0!</v>
      </c>
    </row>
    <row r="236" spans="1:15" ht="50.1" hidden="1" customHeight="1" x14ac:dyDescent="0.25">
      <c r="A236" s="133" t="s">
        <v>382</v>
      </c>
      <c r="B236" s="320"/>
      <c r="C236" s="391"/>
      <c r="D236" s="392"/>
      <c r="E236" s="316"/>
      <c r="F236" s="316"/>
      <c r="G236" s="321"/>
      <c r="H236" s="316"/>
      <c r="I236" s="322"/>
      <c r="J236" s="316"/>
      <c r="K236" s="317"/>
      <c r="L236" s="320"/>
      <c r="M236" s="323"/>
      <c r="N236" s="324"/>
      <c r="O236" s="130" t="e">
        <f t="shared" si="3"/>
        <v>#DIV/0!</v>
      </c>
    </row>
    <row r="237" spans="1:15" ht="50.1" hidden="1" customHeight="1" x14ac:dyDescent="0.25">
      <c r="A237" s="133" t="s">
        <v>383</v>
      </c>
      <c r="B237" s="320"/>
      <c r="C237" s="391"/>
      <c r="D237" s="392"/>
      <c r="E237" s="316"/>
      <c r="F237" s="316"/>
      <c r="G237" s="321"/>
      <c r="H237" s="316"/>
      <c r="I237" s="322"/>
      <c r="J237" s="316"/>
      <c r="K237" s="317"/>
      <c r="L237" s="320"/>
      <c r="M237" s="323"/>
      <c r="N237" s="324"/>
      <c r="O237" s="130" t="e">
        <f t="shared" si="3"/>
        <v>#DIV/0!</v>
      </c>
    </row>
    <row r="238" spans="1:15" ht="50.1" hidden="1" customHeight="1" x14ac:dyDescent="0.25">
      <c r="A238" s="134" t="s">
        <v>384</v>
      </c>
      <c r="B238" s="320"/>
      <c r="C238" s="391"/>
      <c r="D238" s="392"/>
      <c r="E238" s="316"/>
      <c r="F238" s="316"/>
      <c r="G238" s="321"/>
      <c r="H238" s="316"/>
      <c r="I238" s="322"/>
      <c r="J238" s="316"/>
      <c r="K238" s="317"/>
      <c r="L238" s="320"/>
      <c r="M238" s="323"/>
      <c r="N238" s="324"/>
      <c r="O238" s="130" t="e">
        <f t="shared" si="3"/>
        <v>#DIV/0!</v>
      </c>
    </row>
    <row r="239" spans="1:15" ht="50.1" hidden="1" customHeight="1" x14ac:dyDescent="0.25">
      <c r="A239" s="133" t="s">
        <v>385</v>
      </c>
      <c r="B239" s="320"/>
      <c r="C239" s="391"/>
      <c r="D239" s="392"/>
      <c r="E239" s="316"/>
      <c r="F239" s="316"/>
      <c r="G239" s="321"/>
      <c r="H239" s="316"/>
      <c r="I239" s="322"/>
      <c r="J239" s="316"/>
      <c r="K239" s="317"/>
      <c r="L239" s="320"/>
      <c r="M239" s="323"/>
      <c r="N239" s="324"/>
      <c r="O239" s="130" t="e">
        <f t="shared" si="3"/>
        <v>#DIV/0!</v>
      </c>
    </row>
    <row r="240" spans="1:15" ht="50.1" hidden="1" customHeight="1" x14ac:dyDescent="0.25">
      <c r="A240" s="133" t="s">
        <v>386</v>
      </c>
      <c r="B240" s="320"/>
      <c r="C240" s="391"/>
      <c r="D240" s="392"/>
      <c r="E240" s="316"/>
      <c r="F240" s="316"/>
      <c r="G240" s="321"/>
      <c r="H240" s="316"/>
      <c r="I240" s="322"/>
      <c r="J240" s="316"/>
      <c r="K240" s="317"/>
      <c r="L240" s="320"/>
      <c r="M240" s="323"/>
      <c r="N240" s="324"/>
      <c r="O240" s="130" t="e">
        <f t="shared" si="3"/>
        <v>#DIV/0!</v>
      </c>
    </row>
    <row r="241" spans="1:15" ht="50.1" hidden="1" customHeight="1" x14ac:dyDescent="0.25">
      <c r="A241" s="134" t="s">
        <v>387</v>
      </c>
      <c r="B241" s="320"/>
      <c r="C241" s="391"/>
      <c r="D241" s="392"/>
      <c r="E241" s="316"/>
      <c r="F241" s="316"/>
      <c r="G241" s="321"/>
      <c r="H241" s="316"/>
      <c r="I241" s="322"/>
      <c r="J241" s="316"/>
      <c r="K241" s="317"/>
      <c r="L241" s="320"/>
      <c r="M241" s="323"/>
      <c r="N241" s="324"/>
      <c r="O241" s="130" t="e">
        <f t="shared" si="3"/>
        <v>#DIV/0!</v>
      </c>
    </row>
    <row r="242" spans="1:15" ht="50.1" hidden="1" customHeight="1" x14ac:dyDescent="0.25">
      <c r="A242" s="133" t="s">
        <v>388</v>
      </c>
      <c r="B242" s="320"/>
      <c r="C242" s="391"/>
      <c r="D242" s="392"/>
      <c r="E242" s="316"/>
      <c r="F242" s="316"/>
      <c r="G242" s="321"/>
      <c r="H242" s="316"/>
      <c r="I242" s="322"/>
      <c r="J242" s="316"/>
      <c r="K242" s="317"/>
      <c r="L242" s="320"/>
      <c r="M242" s="323"/>
      <c r="N242" s="324"/>
      <c r="O242" s="130" t="e">
        <f t="shared" si="3"/>
        <v>#DIV/0!</v>
      </c>
    </row>
    <row r="243" spans="1:15" ht="50.1" hidden="1" customHeight="1" x14ac:dyDescent="0.25">
      <c r="A243" s="133" t="s">
        <v>389</v>
      </c>
      <c r="B243" s="320"/>
      <c r="C243" s="391"/>
      <c r="D243" s="392"/>
      <c r="E243" s="316"/>
      <c r="F243" s="316"/>
      <c r="G243" s="321"/>
      <c r="H243" s="316"/>
      <c r="I243" s="322"/>
      <c r="J243" s="316"/>
      <c r="K243" s="317"/>
      <c r="L243" s="320"/>
      <c r="M243" s="323"/>
      <c r="N243" s="324"/>
      <c r="O243" s="130" t="e">
        <f t="shared" si="3"/>
        <v>#DIV/0!</v>
      </c>
    </row>
    <row r="244" spans="1:15" ht="50.1" hidden="1" customHeight="1" x14ac:dyDescent="0.25">
      <c r="A244" s="134" t="s">
        <v>390</v>
      </c>
      <c r="B244" s="320"/>
      <c r="C244" s="391"/>
      <c r="D244" s="392"/>
      <c r="E244" s="316"/>
      <c r="F244" s="316"/>
      <c r="G244" s="321"/>
      <c r="H244" s="316"/>
      <c r="I244" s="322"/>
      <c r="J244" s="316"/>
      <c r="K244" s="317"/>
      <c r="L244" s="320"/>
      <c r="M244" s="323"/>
      <c r="N244" s="324"/>
      <c r="O244" s="130" t="e">
        <f t="shared" si="3"/>
        <v>#DIV/0!</v>
      </c>
    </row>
    <row r="245" spans="1:15" ht="50.1" hidden="1" customHeight="1" x14ac:dyDescent="0.25">
      <c r="A245" s="133" t="s">
        <v>391</v>
      </c>
      <c r="B245" s="320"/>
      <c r="C245" s="391"/>
      <c r="D245" s="392"/>
      <c r="E245" s="316"/>
      <c r="F245" s="316"/>
      <c r="G245" s="321"/>
      <c r="H245" s="316"/>
      <c r="I245" s="322"/>
      <c r="J245" s="316"/>
      <c r="K245" s="317"/>
      <c r="L245" s="320"/>
      <c r="M245" s="323"/>
      <c r="N245" s="324"/>
      <c r="O245" s="130" t="e">
        <f t="shared" si="3"/>
        <v>#DIV/0!</v>
      </c>
    </row>
    <row r="246" spans="1:15" ht="50.1" hidden="1" customHeight="1" x14ac:dyDescent="0.25">
      <c r="A246" s="133" t="s">
        <v>392</v>
      </c>
      <c r="B246" s="320"/>
      <c r="C246" s="391"/>
      <c r="D246" s="392"/>
      <c r="E246" s="316"/>
      <c r="F246" s="316"/>
      <c r="G246" s="321"/>
      <c r="H246" s="316"/>
      <c r="I246" s="322"/>
      <c r="J246" s="316"/>
      <c r="K246" s="317"/>
      <c r="L246" s="320"/>
      <c r="M246" s="323"/>
      <c r="N246" s="324"/>
      <c r="O246" s="130" t="e">
        <f t="shared" si="3"/>
        <v>#DIV/0!</v>
      </c>
    </row>
    <row r="247" spans="1:15" ht="50.1" hidden="1" customHeight="1" x14ac:dyDescent="0.25">
      <c r="A247" s="133" t="s">
        <v>393</v>
      </c>
      <c r="B247" s="320"/>
      <c r="C247" s="391"/>
      <c r="D247" s="392"/>
      <c r="E247" s="316"/>
      <c r="F247" s="316"/>
      <c r="G247" s="321"/>
      <c r="H247" s="316"/>
      <c r="I247" s="322"/>
      <c r="J247" s="316"/>
      <c r="K247" s="317"/>
      <c r="L247" s="320"/>
      <c r="M247" s="323"/>
      <c r="N247" s="324"/>
      <c r="O247" s="130" t="e">
        <f t="shared" si="3"/>
        <v>#DIV/0!</v>
      </c>
    </row>
    <row r="248" spans="1:15" ht="50.1" hidden="1" customHeight="1" x14ac:dyDescent="0.25">
      <c r="A248" s="133" t="s">
        <v>394</v>
      </c>
      <c r="B248" s="320"/>
      <c r="C248" s="391"/>
      <c r="D248" s="392"/>
      <c r="E248" s="316"/>
      <c r="F248" s="316"/>
      <c r="G248" s="321"/>
      <c r="H248" s="316"/>
      <c r="I248" s="322"/>
      <c r="J248" s="316"/>
      <c r="K248" s="317"/>
      <c r="L248" s="320"/>
      <c r="M248" s="323"/>
      <c r="N248" s="324"/>
      <c r="O248" s="130" t="e">
        <f t="shared" si="3"/>
        <v>#DIV/0!</v>
      </c>
    </row>
    <row r="249" spans="1:15" ht="50.1" hidden="1" customHeight="1" collapsed="1" x14ac:dyDescent="0.25">
      <c r="A249" s="134" t="s">
        <v>395</v>
      </c>
      <c r="B249" s="320"/>
      <c r="C249" s="391"/>
      <c r="D249" s="392"/>
      <c r="E249" s="316"/>
      <c r="F249" s="316"/>
      <c r="G249" s="321"/>
      <c r="H249" s="316"/>
      <c r="I249" s="322"/>
      <c r="J249" s="316"/>
      <c r="K249" s="317"/>
      <c r="L249" s="320"/>
      <c r="M249" s="323"/>
      <c r="N249" s="324"/>
      <c r="O249" s="130" t="e">
        <f t="shared" si="3"/>
        <v>#DIV/0!</v>
      </c>
    </row>
    <row r="250" spans="1:15" ht="50.1" hidden="1" customHeight="1" x14ac:dyDescent="0.25">
      <c r="A250" s="133" t="s">
        <v>396</v>
      </c>
      <c r="B250" s="320"/>
      <c r="C250" s="391"/>
      <c r="D250" s="392"/>
      <c r="E250" s="316"/>
      <c r="F250" s="316"/>
      <c r="G250" s="321"/>
      <c r="H250" s="316"/>
      <c r="I250" s="322"/>
      <c r="J250" s="316"/>
      <c r="K250" s="317"/>
      <c r="L250" s="320"/>
      <c r="M250" s="323"/>
      <c r="N250" s="324"/>
      <c r="O250" s="130" t="e">
        <f t="shared" si="3"/>
        <v>#DIV/0!</v>
      </c>
    </row>
    <row r="251" spans="1:15" ht="50.1" hidden="1" customHeight="1" x14ac:dyDescent="0.25">
      <c r="A251" s="133" t="s">
        <v>397</v>
      </c>
      <c r="B251" s="320"/>
      <c r="C251" s="391"/>
      <c r="D251" s="392"/>
      <c r="E251" s="316"/>
      <c r="F251" s="316"/>
      <c r="G251" s="321"/>
      <c r="H251" s="316"/>
      <c r="I251" s="322"/>
      <c r="J251" s="316"/>
      <c r="K251" s="317"/>
      <c r="L251" s="320"/>
      <c r="M251" s="323"/>
      <c r="N251" s="324"/>
      <c r="O251" s="130" t="e">
        <f t="shared" si="3"/>
        <v>#DIV/0!</v>
      </c>
    </row>
    <row r="252" spans="1:15" ht="50.1" hidden="1" customHeight="1" x14ac:dyDescent="0.25">
      <c r="A252" s="134" t="s">
        <v>398</v>
      </c>
      <c r="B252" s="320"/>
      <c r="C252" s="391"/>
      <c r="D252" s="392"/>
      <c r="E252" s="316"/>
      <c r="F252" s="316"/>
      <c r="G252" s="321"/>
      <c r="H252" s="316"/>
      <c r="I252" s="322"/>
      <c r="J252" s="316"/>
      <c r="K252" s="317"/>
      <c r="L252" s="320"/>
      <c r="M252" s="323"/>
      <c r="N252" s="324"/>
      <c r="O252" s="130" t="e">
        <f t="shared" si="3"/>
        <v>#DIV/0!</v>
      </c>
    </row>
    <row r="253" spans="1:15" ht="50.1" hidden="1" customHeight="1" x14ac:dyDescent="0.25">
      <c r="A253" s="133" t="s">
        <v>399</v>
      </c>
      <c r="B253" s="320"/>
      <c r="C253" s="391"/>
      <c r="D253" s="392"/>
      <c r="E253" s="316"/>
      <c r="F253" s="316"/>
      <c r="G253" s="321"/>
      <c r="H253" s="316"/>
      <c r="I253" s="322"/>
      <c r="J253" s="316"/>
      <c r="K253" s="317"/>
      <c r="L253" s="320"/>
      <c r="M253" s="323"/>
      <c r="N253" s="324"/>
      <c r="O253" s="130" t="e">
        <f t="shared" si="3"/>
        <v>#DIV/0!</v>
      </c>
    </row>
    <row r="254" spans="1:15" ht="50.1" hidden="1" customHeight="1" x14ac:dyDescent="0.25">
      <c r="A254" s="133" t="s">
        <v>400</v>
      </c>
      <c r="B254" s="320"/>
      <c r="C254" s="391"/>
      <c r="D254" s="392"/>
      <c r="E254" s="316"/>
      <c r="F254" s="316"/>
      <c r="G254" s="321"/>
      <c r="H254" s="316"/>
      <c r="I254" s="322"/>
      <c r="J254" s="316"/>
      <c r="K254" s="317"/>
      <c r="L254" s="320"/>
      <c r="M254" s="323"/>
      <c r="N254" s="324"/>
      <c r="O254" s="130" t="e">
        <f t="shared" si="3"/>
        <v>#DIV/0!</v>
      </c>
    </row>
    <row r="255" spans="1:15" ht="50.1" hidden="1" customHeight="1" x14ac:dyDescent="0.25">
      <c r="A255" s="134" t="s">
        <v>401</v>
      </c>
      <c r="B255" s="320"/>
      <c r="C255" s="391"/>
      <c r="D255" s="392"/>
      <c r="E255" s="316"/>
      <c r="F255" s="316"/>
      <c r="G255" s="321"/>
      <c r="H255" s="316"/>
      <c r="I255" s="322"/>
      <c r="J255" s="316"/>
      <c r="K255" s="317"/>
      <c r="L255" s="320"/>
      <c r="M255" s="323"/>
      <c r="N255" s="324"/>
      <c r="O255" s="130" t="e">
        <f t="shared" si="3"/>
        <v>#DIV/0!</v>
      </c>
    </row>
    <row r="256" spans="1:15" ht="50.1" hidden="1" customHeight="1" x14ac:dyDescent="0.25">
      <c r="A256" s="133" t="s">
        <v>402</v>
      </c>
      <c r="B256" s="320"/>
      <c r="C256" s="391"/>
      <c r="D256" s="392"/>
      <c r="E256" s="316"/>
      <c r="F256" s="316"/>
      <c r="G256" s="321"/>
      <c r="H256" s="316"/>
      <c r="I256" s="322"/>
      <c r="J256" s="316"/>
      <c r="K256" s="317"/>
      <c r="L256" s="320"/>
      <c r="M256" s="323"/>
      <c r="N256" s="324"/>
      <c r="O256" s="130" t="e">
        <f t="shared" si="3"/>
        <v>#DIV/0!</v>
      </c>
    </row>
    <row r="257" spans="1:15" ht="50.1" hidden="1" customHeight="1" x14ac:dyDescent="0.25">
      <c r="A257" s="133" t="s">
        <v>403</v>
      </c>
      <c r="B257" s="320"/>
      <c r="C257" s="391"/>
      <c r="D257" s="392"/>
      <c r="E257" s="316"/>
      <c r="F257" s="316"/>
      <c r="G257" s="321"/>
      <c r="H257" s="316"/>
      <c r="I257" s="322"/>
      <c r="J257" s="316"/>
      <c r="K257" s="317"/>
      <c r="L257" s="320"/>
      <c r="M257" s="323"/>
      <c r="N257" s="324"/>
      <c r="O257" s="130" t="e">
        <f t="shared" si="3"/>
        <v>#DIV/0!</v>
      </c>
    </row>
    <row r="258" spans="1:15" ht="50.1" hidden="1" customHeight="1" x14ac:dyDescent="0.25">
      <c r="A258" s="134" t="s">
        <v>404</v>
      </c>
      <c r="B258" s="320"/>
      <c r="C258" s="391"/>
      <c r="D258" s="392"/>
      <c r="E258" s="316"/>
      <c r="F258" s="316"/>
      <c r="G258" s="321"/>
      <c r="H258" s="316"/>
      <c r="I258" s="322"/>
      <c r="J258" s="316"/>
      <c r="K258" s="317"/>
      <c r="L258" s="320"/>
      <c r="M258" s="323"/>
      <c r="N258" s="324"/>
      <c r="O258" s="130" t="e">
        <f t="shared" si="3"/>
        <v>#DIV/0!</v>
      </c>
    </row>
    <row r="259" spans="1:15" ht="50.1" hidden="1" customHeight="1" x14ac:dyDescent="0.25">
      <c r="A259" s="133" t="s">
        <v>405</v>
      </c>
      <c r="B259" s="320"/>
      <c r="C259" s="391"/>
      <c r="D259" s="392"/>
      <c r="E259" s="316"/>
      <c r="F259" s="316"/>
      <c r="G259" s="321"/>
      <c r="H259" s="316"/>
      <c r="I259" s="322"/>
      <c r="J259" s="316"/>
      <c r="K259" s="317"/>
      <c r="L259" s="320"/>
      <c r="M259" s="323"/>
      <c r="N259" s="324"/>
      <c r="O259" s="130" t="e">
        <f t="shared" si="3"/>
        <v>#DIV/0!</v>
      </c>
    </row>
    <row r="260" spans="1:15" ht="50.1" hidden="1" customHeight="1" x14ac:dyDescent="0.25">
      <c r="A260" s="133" t="s">
        <v>406</v>
      </c>
      <c r="B260" s="320"/>
      <c r="C260" s="391"/>
      <c r="D260" s="392"/>
      <c r="E260" s="316"/>
      <c r="F260" s="316"/>
      <c r="G260" s="321"/>
      <c r="H260" s="316"/>
      <c r="I260" s="322"/>
      <c r="J260" s="316"/>
      <c r="K260" s="317"/>
      <c r="L260" s="320"/>
      <c r="M260" s="323"/>
      <c r="N260" s="324"/>
      <c r="O260" s="130" t="e">
        <f t="shared" si="3"/>
        <v>#DIV/0!</v>
      </c>
    </row>
    <row r="261" spans="1:15" ht="50.1" hidden="1" customHeight="1" x14ac:dyDescent="0.25">
      <c r="A261" s="134" t="s">
        <v>407</v>
      </c>
      <c r="B261" s="320"/>
      <c r="C261" s="391"/>
      <c r="D261" s="392"/>
      <c r="E261" s="316"/>
      <c r="F261" s="316"/>
      <c r="G261" s="321"/>
      <c r="H261" s="316"/>
      <c r="I261" s="322"/>
      <c r="J261" s="316"/>
      <c r="K261" s="317"/>
      <c r="L261" s="320"/>
      <c r="M261" s="323"/>
      <c r="N261" s="324"/>
      <c r="O261" s="130" t="e">
        <f t="shared" si="3"/>
        <v>#DIV/0!</v>
      </c>
    </row>
    <row r="262" spans="1:15" ht="50.1" hidden="1" customHeight="1" x14ac:dyDescent="0.25">
      <c r="A262" s="133" t="s">
        <v>408</v>
      </c>
      <c r="B262" s="320"/>
      <c r="C262" s="391"/>
      <c r="D262" s="392"/>
      <c r="E262" s="316"/>
      <c r="F262" s="316"/>
      <c r="G262" s="321"/>
      <c r="H262" s="316"/>
      <c r="I262" s="322"/>
      <c r="J262" s="316"/>
      <c r="K262" s="317"/>
      <c r="L262" s="320"/>
      <c r="M262" s="323"/>
      <c r="N262" s="324"/>
      <c r="O262" s="130" t="e">
        <f t="shared" si="3"/>
        <v>#DIV/0!</v>
      </c>
    </row>
    <row r="263" spans="1:15" ht="50.1" hidden="1" customHeight="1" x14ac:dyDescent="0.25">
      <c r="A263" s="133" t="s">
        <v>409</v>
      </c>
      <c r="B263" s="320"/>
      <c r="C263" s="391"/>
      <c r="D263" s="392"/>
      <c r="E263" s="316"/>
      <c r="F263" s="316"/>
      <c r="G263" s="321"/>
      <c r="H263" s="316"/>
      <c r="I263" s="322"/>
      <c r="J263" s="316"/>
      <c r="K263" s="317"/>
      <c r="L263" s="320"/>
      <c r="M263" s="323"/>
      <c r="N263" s="324"/>
      <c r="O263" s="130" t="e">
        <f t="shared" si="3"/>
        <v>#DIV/0!</v>
      </c>
    </row>
    <row r="264" spans="1:15" ht="50.1" hidden="1" customHeight="1" x14ac:dyDescent="0.25">
      <c r="A264" s="133" t="s">
        <v>410</v>
      </c>
      <c r="B264" s="320"/>
      <c r="C264" s="391"/>
      <c r="D264" s="392"/>
      <c r="E264" s="316"/>
      <c r="F264" s="316"/>
      <c r="G264" s="321"/>
      <c r="H264" s="316"/>
      <c r="I264" s="322"/>
      <c r="J264" s="316"/>
      <c r="K264" s="317"/>
      <c r="L264" s="320"/>
      <c r="M264" s="323"/>
      <c r="N264" s="324"/>
      <c r="O264" s="130" t="e">
        <f t="shared" si="3"/>
        <v>#DIV/0!</v>
      </c>
    </row>
    <row r="265" spans="1:15" ht="50.1" hidden="1" customHeight="1" x14ac:dyDescent="0.25">
      <c r="A265" s="133" t="s">
        <v>411</v>
      </c>
      <c r="B265" s="320"/>
      <c r="C265" s="391"/>
      <c r="D265" s="392"/>
      <c r="E265" s="316"/>
      <c r="F265" s="316"/>
      <c r="G265" s="321"/>
      <c r="H265" s="316"/>
      <c r="I265" s="322"/>
      <c r="J265" s="316"/>
      <c r="K265" s="317"/>
      <c r="L265" s="320"/>
      <c r="M265" s="323"/>
      <c r="N265" s="324"/>
      <c r="O265" s="130" t="e">
        <f t="shared" si="3"/>
        <v>#DIV/0!</v>
      </c>
    </row>
    <row r="266" spans="1:15" ht="50.1" hidden="1" customHeight="1" x14ac:dyDescent="0.25">
      <c r="A266" s="134" t="s">
        <v>412</v>
      </c>
      <c r="B266" s="320"/>
      <c r="C266" s="391"/>
      <c r="D266" s="392"/>
      <c r="E266" s="316"/>
      <c r="F266" s="316"/>
      <c r="G266" s="321"/>
      <c r="H266" s="316"/>
      <c r="I266" s="322"/>
      <c r="J266" s="316"/>
      <c r="K266" s="317"/>
      <c r="L266" s="320"/>
      <c r="M266" s="323"/>
      <c r="N266" s="324"/>
      <c r="O266" s="130" t="e">
        <f t="shared" ref="O266:O308" si="4">IF(N266&lt;0,0,1-(N266/M266))</f>
        <v>#DIV/0!</v>
      </c>
    </row>
    <row r="267" spans="1:15" ht="50.1" hidden="1" customHeight="1" x14ac:dyDescent="0.25">
      <c r="A267" s="133" t="s">
        <v>413</v>
      </c>
      <c r="B267" s="320"/>
      <c r="C267" s="391"/>
      <c r="D267" s="392"/>
      <c r="E267" s="316"/>
      <c r="F267" s="316"/>
      <c r="G267" s="321"/>
      <c r="H267" s="316"/>
      <c r="I267" s="322"/>
      <c r="J267" s="316"/>
      <c r="K267" s="317"/>
      <c r="L267" s="320"/>
      <c r="M267" s="323"/>
      <c r="N267" s="324"/>
      <c r="O267" s="130" t="e">
        <f t="shared" si="4"/>
        <v>#DIV/0!</v>
      </c>
    </row>
    <row r="268" spans="1:15" ht="50.1" hidden="1" customHeight="1" x14ac:dyDescent="0.25">
      <c r="A268" s="133" t="s">
        <v>414</v>
      </c>
      <c r="B268" s="320"/>
      <c r="C268" s="391"/>
      <c r="D268" s="392"/>
      <c r="E268" s="316"/>
      <c r="F268" s="316"/>
      <c r="G268" s="321"/>
      <c r="H268" s="316"/>
      <c r="I268" s="322"/>
      <c r="J268" s="316"/>
      <c r="K268" s="317"/>
      <c r="L268" s="320"/>
      <c r="M268" s="323"/>
      <c r="N268" s="324"/>
      <c r="O268" s="130" t="e">
        <f t="shared" si="4"/>
        <v>#DIV/0!</v>
      </c>
    </row>
    <row r="269" spans="1:15" ht="50.1" hidden="1" customHeight="1" x14ac:dyDescent="0.25">
      <c r="A269" s="134" t="s">
        <v>415</v>
      </c>
      <c r="B269" s="320"/>
      <c r="C269" s="391"/>
      <c r="D269" s="392"/>
      <c r="E269" s="316"/>
      <c r="F269" s="316"/>
      <c r="G269" s="321"/>
      <c r="H269" s="316"/>
      <c r="I269" s="322"/>
      <c r="J269" s="316"/>
      <c r="K269" s="317"/>
      <c r="L269" s="320"/>
      <c r="M269" s="323"/>
      <c r="N269" s="324"/>
      <c r="O269" s="130" t="e">
        <f t="shared" si="4"/>
        <v>#DIV/0!</v>
      </c>
    </row>
    <row r="270" spans="1:15" ht="49.5" hidden="1" customHeight="1" collapsed="1" x14ac:dyDescent="0.25">
      <c r="A270" s="133" t="s">
        <v>416</v>
      </c>
      <c r="B270" s="320"/>
      <c r="C270" s="391"/>
      <c r="D270" s="392"/>
      <c r="E270" s="316"/>
      <c r="F270" s="316"/>
      <c r="G270" s="321"/>
      <c r="H270" s="316"/>
      <c r="I270" s="322"/>
      <c r="J270" s="316"/>
      <c r="K270" s="317"/>
      <c r="L270" s="320"/>
      <c r="M270" s="323"/>
      <c r="N270" s="324"/>
      <c r="O270" s="130" t="e">
        <f t="shared" si="4"/>
        <v>#DIV/0!</v>
      </c>
    </row>
    <row r="271" spans="1:15" ht="50.1" hidden="1" customHeight="1" x14ac:dyDescent="0.25">
      <c r="A271" s="133" t="s">
        <v>417</v>
      </c>
      <c r="B271" s="320"/>
      <c r="C271" s="391"/>
      <c r="D271" s="392"/>
      <c r="E271" s="316"/>
      <c r="F271" s="316"/>
      <c r="G271" s="321"/>
      <c r="H271" s="316"/>
      <c r="I271" s="322"/>
      <c r="J271" s="316"/>
      <c r="K271" s="317"/>
      <c r="L271" s="320"/>
      <c r="M271" s="323"/>
      <c r="N271" s="324"/>
      <c r="O271" s="130" t="e">
        <f t="shared" si="4"/>
        <v>#DIV/0!</v>
      </c>
    </row>
    <row r="272" spans="1:15" ht="50.1" hidden="1" customHeight="1" x14ac:dyDescent="0.25">
      <c r="A272" s="134" t="s">
        <v>418</v>
      </c>
      <c r="B272" s="320"/>
      <c r="C272" s="391"/>
      <c r="D272" s="392"/>
      <c r="E272" s="316"/>
      <c r="F272" s="316"/>
      <c r="G272" s="321"/>
      <c r="H272" s="316"/>
      <c r="I272" s="322"/>
      <c r="J272" s="316"/>
      <c r="K272" s="317"/>
      <c r="L272" s="320"/>
      <c r="M272" s="323"/>
      <c r="N272" s="324"/>
      <c r="O272" s="130" t="e">
        <f t="shared" si="4"/>
        <v>#DIV/0!</v>
      </c>
    </row>
    <row r="273" spans="1:15" ht="50.1" hidden="1" customHeight="1" x14ac:dyDescent="0.25">
      <c r="A273" s="133" t="s">
        <v>419</v>
      </c>
      <c r="B273" s="320"/>
      <c r="C273" s="391"/>
      <c r="D273" s="392"/>
      <c r="E273" s="316"/>
      <c r="F273" s="316"/>
      <c r="G273" s="321"/>
      <c r="H273" s="316"/>
      <c r="I273" s="322"/>
      <c r="J273" s="316"/>
      <c r="K273" s="317"/>
      <c r="L273" s="320"/>
      <c r="M273" s="323"/>
      <c r="N273" s="324"/>
      <c r="O273" s="130" t="e">
        <f t="shared" si="4"/>
        <v>#DIV/0!</v>
      </c>
    </row>
    <row r="274" spans="1:15" ht="50.1" hidden="1" customHeight="1" x14ac:dyDescent="0.25">
      <c r="A274" s="133" t="s">
        <v>420</v>
      </c>
      <c r="B274" s="320"/>
      <c r="C274" s="391"/>
      <c r="D274" s="392"/>
      <c r="E274" s="316"/>
      <c r="F274" s="316"/>
      <c r="G274" s="321"/>
      <c r="H274" s="316"/>
      <c r="I274" s="322"/>
      <c r="J274" s="316"/>
      <c r="K274" s="317"/>
      <c r="L274" s="320"/>
      <c r="M274" s="323"/>
      <c r="N274" s="324"/>
      <c r="O274" s="130" t="e">
        <f t="shared" si="4"/>
        <v>#DIV/0!</v>
      </c>
    </row>
    <row r="275" spans="1:15" ht="50.1" hidden="1" customHeight="1" x14ac:dyDescent="0.25">
      <c r="A275" s="134" t="s">
        <v>421</v>
      </c>
      <c r="B275" s="320"/>
      <c r="C275" s="391"/>
      <c r="D275" s="392"/>
      <c r="E275" s="316"/>
      <c r="F275" s="316"/>
      <c r="G275" s="321"/>
      <c r="H275" s="316"/>
      <c r="I275" s="322"/>
      <c r="J275" s="316"/>
      <c r="K275" s="317"/>
      <c r="L275" s="320"/>
      <c r="M275" s="323"/>
      <c r="N275" s="324"/>
      <c r="O275" s="130" t="e">
        <f t="shared" si="4"/>
        <v>#DIV/0!</v>
      </c>
    </row>
    <row r="276" spans="1:15" ht="50.1" hidden="1" customHeight="1" x14ac:dyDescent="0.25">
      <c r="A276" s="133" t="s">
        <v>422</v>
      </c>
      <c r="B276" s="320"/>
      <c r="C276" s="391"/>
      <c r="D276" s="392"/>
      <c r="E276" s="316"/>
      <c r="F276" s="316"/>
      <c r="G276" s="321"/>
      <c r="H276" s="316"/>
      <c r="I276" s="322"/>
      <c r="J276" s="316"/>
      <c r="K276" s="317"/>
      <c r="L276" s="320"/>
      <c r="M276" s="323"/>
      <c r="N276" s="324"/>
      <c r="O276" s="130" t="e">
        <f t="shared" si="4"/>
        <v>#DIV/0!</v>
      </c>
    </row>
    <row r="277" spans="1:15" ht="50.1" hidden="1" customHeight="1" x14ac:dyDescent="0.25">
      <c r="A277" s="133" t="s">
        <v>423</v>
      </c>
      <c r="B277" s="320"/>
      <c r="C277" s="391"/>
      <c r="D277" s="392"/>
      <c r="E277" s="316"/>
      <c r="F277" s="316"/>
      <c r="G277" s="321"/>
      <c r="H277" s="316"/>
      <c r="I277" s="322"/>
      <c r="J277" s="316"/>
      <c r="K277" s="317"/>
      <c r="L277" s="320"/>
      <c r="M277" s="323"/>
      <c r="N277" s="324"/>
      <c r="O277" s="130" t="e">
        <f t="shared" si="4"/>
        <v>#DIV/0!</v>
      </c>
    </row>
    <row r="278" spans="1:15" ht="50.1" hidden="1" customHeight="1" x14ac:dyDescent="0.25">
      <c r="A278" s="134" t="s">
        <v>424</v>
      </c>
      <c r="B278" s="320"/>
      <c r="C278" s="391"/>
      <c r="D278" s="392"/>
      <c r="E278" s="316"/>
      <c r="F278" s="316"/>
      <c r="G278" s="321"/>
      <c r="H278" s="316"/>
      <c r="I278" s="322"/>
      <c r="J278" s="316"/>
      <c r="K278" s="317"/>
      <c r="L278" s="320"/>
      <c r="M278" s="323"/>
      <c r="N278" s="324"/>
      <c r="O278" s="130" t="e">
        <f t="shared" si="4"/>
        <v>#DIV/0!</v>
      </c>
    </row>
    <row r="279" spans="1:15" ht="50.1" hidden="1" customHeight="1" x14ac:dyDescent="0.25">
      <c r="A279" s="133" t="s">
        <v>425</v>
      </c>
      <c r="B279" s="320"/>
      <c r="C279" s="391"/>
      <c r="D279" s="392"/>
      <c r="E279" s="316"/>
      <c r="F279" s="316"/>
      <c r="G279" s="321"/>
      <c r="H279" s="316"/>
      <c r="I279" s="322"/>
      <c r="J279" s="316"/>
      <c r="K279" s="317"/>
      <c r="L279" s="320"/>
      <c r="M279" s="323"/>
      <c r="N279" s="324"/>
      <c r="O279" s="130" t="e">
        <f t="shared" si="4"/>
        <v>#DIV/0!</v>
      </c>
    </row>
    <row r="280" spans="1:15" ht="50.1" hidden="1" customHeight="1" x14ac:dyDescent="0.25">
      <c r="A280" s="133" t="s">
        <v>426</v>
      </c>
      <c r="B280" s="320"/>
      <c r="C280" s="391"/>
      <c r="D280" s="392"/>
      <c r="E280" s="316"/>
      <c r="F280" s="316"/>
      <c r="G280" s="321"/>
      <c r="H280" s="316"/>
      <c r="I280" s="322"/>
      <c r="J280" s="316"/>
      <c r="K280" s="317"/>
      <c r="L280" s="320"/>
      <c r="M280" s="323"/>
      <c r="N280" s="324"/>
      <c r="O280" s="130" t="e">
        <f t="shared" si="4"/>
        <v>#DIV/0!</v>
      </c>
    </row>
    <row r="281" spans="1:15" ht="50.1" hidden="1" customHeight="1" x14ac:dyDescent="0.25">
      <c r="A281" s="134" t="s">
        <v>427</v>
      </c>
      <c r="B281" s="320"/>
      <c r="C281" s="391"/>
      <c r="D281" s="392"/>
      <c r="E281" s="316"/>
      <c r="F281" s="316"/>
      <c r="G281" s="321"/>
      <c r="H281" s="316"/>
      <c r="I281" s="322"/>
      <c r="J281" s="316"/>
      <c r="K281" s="317"/>
      <c r="L281" s="320"/>
      <c r="M281" s="323"/>
      <c r="N281" s="324"/>
      <c r="O281" s="130" t="e">
        <f t="shared" si="4"/>
        <v>#DIV/0!</v>
      </c>
    </row>
    <row r="282" spans="1:15" ht="50.1" hidden="1" customHeight="1" x14ac:dyDescent="0.25">
      <c r="A282" s="133" t="s">
        <v>428</v>
      </c>
      <c r="B282" s="320"/>
      <c r="C282" s="391"/>
      <c r="D282" s="392"/>
      <c r="E282" s="316"/>
      <c r="F282" s="316"/>
      <c r="G282" s="321"/>
      <c r="H282" s="316"/>
      <c r="I282" s="322"/>
      <c r="J282" s="316"/>
      <c r="K282" s="317"/>
      <c r="L282" s="320"/>
      <c r="M282" s="323"/>
      <c r="N282" s="324"/>
      <c r="O282" s="130" t="e">
        <f t="shared" si="4"/>
        <v>#DIV/0!</v>
      </c>
    </row>
    <row r="283" spans="1:15" ht="50.1" hidden="1" customHeight="1" x14ac:dyDescent="0.25">
      <c r="A283" s="133" t="s">
        <v>429</v>
      </c>
      <c r="B283" s="320"/>
      <c r="C283" s="391"/>
      <c r="D283" s="392"/>
      <c r="E283" s="316"/>
      <c r="F283" s="316"/>
      <c r="G283" s="321"/>
      <c r="H283" s="316"/>
      <c r="I283" s="322"/>
      <c r="J283" s="316"/>
      <c r="K283" s="317"/>
      <c r="L283" s="320"/>
      <c r="M283" s="323"/>
      <c r="N283" s="324"/>
      <c r="O283" s="130" t="e">
        <f t="shared" si="4"/>
        <v>#DIV/0!</v>
      </c>
    </row>
    <row r="284" spans="1:15" ht="50.1" hidden="1" customHeight="1" x14ac:dyDescent="0.25">
      <c r="A284" s="134" t="s">
        <v>430</v>
      </c>
      <c r="B284" s="320"/>
      <c r="C284" s="391"/>
      <c r="D284" s="392"/>
      <c r="E284" s="316"/>
      <c r="F284" s="316"/>
      <c r="G284" s="321"/>
      <c r="H284" s="316"/>
      <c r="I284" s="322"/>
      <c r="J284" s="316"/>
      <c r="K284" s="317"/>
      <c r="L284" s="320"/>
      <c r="M284" s="323"/>
      <c r="N284" s="324"/>
      <c r="O284" s="130" t="e">
        <f t="shared" si="4"/>
        <v>#DIV/0!</v>
      </c>
    </row>
    <row r="285" spans="1:15" ht="50.1" hidden="1" customHeight="1" x14ac:dyDescent="0.25">
      <c r="A285" s="133" t="s">
        <v>431</v>
      </c>
      <c r="B285" s="320"/>
      <c r="C285" s="391"/>
      <c r="D285" s="392"/>
      <c r="E285" s="316"/>
      <c r="F285" s="316"/>
      <c r="G285" s="321"/>
      <c r="H285" s="316"/>
      <c r="I285" s="322"/>
      <c r="J285" s="316"/>
      <c r="K285" s="317"/>
      <c r="L285" s="320"/>
      <c r="M285" s="323"/>
      <c r="N285" s="324"/>
      <c r="O285" s="130" t="e">
        <f t="shared" si="4"/>
        <v>#DIV/0!</v>
      </c>
    </row>
    <row r="286" spans="1:15" ht="50.1" hidden="1" customHeight="1" x14ac:dyDescent="0.25">
      <c r="A286" s="133" t="s">
        <v>432</v>
      </c>
      <c r="B286" s="320"/>
      <c r="C286" s="391"/>
      <c r="D286" s="392"/>
      <c r="E286" s="316"/>
      <c r="F286" s="316"/>
      <c r="G286" s="321"/>
      <c r="H286" s="316"/>
      <c r="I286" s="322"/>
      <c r="J286" s="316"/>
      <c r="K286" s="317"/>
      <c r="L286" s="320"/>
      <c r="M286" s="323"/>
      <c r="N286" s="324"/>
      <c r="O286" s="130" t="e">
        <f t="shared" si="4"/>
        <v>#DIV/0!</v>
      </c>
    </row>
    <row r="287" spans="1:15" ht="50.1" hidden="1" customHeight="1" x14ac:dyDescent="0.25">
      <c r="A287" s="134" t="s">
        <v>433</v>
      </c>
      <c r="B287" s="320"/>
      <c r="C287" s="391"/>
      <c r="D287" s="392"/>
      <c r="E287" s="316"/>
      <c r="F287" s="316"/>
      <c r="G287" s="321"/>
      <c r="H287" s="316"/>
      <c r="I287" s="322"/>
      <c r="J287" s="316"/>
      <c r="K287" s="317"/>
      <c r="L287" s="320"/>
      <c r="M287" s="323"/>
      <c r="N287" s="324"/>
      <c r="O287" s="130" t="e">
        <f t="shared" si="4"/>
        <v>#DIV/0!</v>
      </c>
    </row>
    <row r="288" spans="1:15" ht="50.1" hidden="1" customHeight="1" x14ac:dyDescent="0.25">
      <c r="A288" s="133" t="s">
        <v>434</v>
      </c>
      <c r="B288" s="320"/>
      <c r="C288" s="391"/>
      <c r="D288" s="392"/>
      <c r="E288" s="316"/>
      <c r="F288" s="316"/>
      <c r="G288" s="321"/>
      <c r="H288" s="316"/>
      <c r="I288" s="322"/>
      <c r="J288" s="316"/>
      <c r="K288" s="317"/>
      <c r="L288" s="320"/>
      <c r="M288" s="323"/>
      <c r="N288" s="324"/>
      <c r="O288" s="130" t="e">
        <f t="shared" si="4"/>
        <v>#DIV/0!</v>
      </c>
    </row>
    <row r="289" spans="1:15" ht="50.1" hidden="1" customHeight="1" x14ac:dyDescent="0.25">
      <c r="A289" s="133" t="s">
        <v>435</v>
      </c>
      <c r="B289" s="320"/>
      <c r="C289" s="391"/>
      <c r="D289" s="392"/>
      <c r="E289" s="316"/>
      <c r="F289" s="316"/>
      <c r="G289" s="321"/>
      <c r="H289" s="316"/>
      <c r="I289" s="322"/>
      <c r="J289" s="316"/>
      <c r="K289" s="317"/>
      <c r="L289" s="320"/>
      <c r="M289" s="323"/>
      <c r="N289" s="324"/>
      <c r="O289" s="130" t="e">
        <f t="shared" si="4"/>
        <v>#DIV/0!</v>
      </c>
    </row>
    <row r="290" spans="1:15" ht="50.1" hidden="1" customHeight="1" x14ac:dyDescent="0.25">
      <c r="A290" s="134" t="s">
        <v>436</v>
      </c>
      <c r="B290" s="320"/>
      <c r="C290" s="391"/>
      <c r="D290" s="392"/>
      <c r="E290" s="316"/>
      <c r="F290" s="316"/>
      <c r="G290" s="321"/>
      <c r="H290" s="316"/>
      <c r="I290" s="322"/>
      <c r="J290" s="316"/>
      <c r="K290" s="317"/>
      <c r="L290" s="320"/>
      <c r="M290" s="323"/>
      <c r="N290" s="324"/>
      <c r="O290" s="130" t="e">
        <f t="shared" si="4"/>
        <v>#DIV/0!</v>
      </c>
    </row>
    <row r="291" spans="1:15" ht="50.1" hidden="1" customHeight="1" x14ac:dyDescent="0.25">
      <c r="A291" s="133" t="s">
        <v>437</v>
      </c>
      <c r="B291" s="320"/>
      <c r="C291" s="391"/>
      <c r="D291" s="392"/>
      <c r="E291" s="316"/>
      <c r="F291" s="316"/>
      <c r="G291" s="321"/>
      <c r="H291" s="316"/>
      <c r="I291" s="322"/>
      <c r="J291" s="316"/>
      <c r="K291" s="317"/>
      <c r="L291" s="320"/>
      <c r="M291" s="323"/>
      <c r="N291" s="324"/>
      <c r="O291" s="130" t="e">
        <f t="shared" si="4"/>
        <v>#DIV/0!</v>
      </c>
    </row>
    <row r="292" spans="1:15" ht="50.1" hidden="1" customHeight="1" x14ac:dyDescent="0.25">
      <c r="A292" s="133" t="s">
        <v>438</v>
      </c>
      <c r="B292" s="320"/>
      <c r="C292" s="391"/>
      <c r="D292" s="392"/>
      <c r="E292" s="316"/>
      <c r="F292" s="316"/>
      <c r="G292" s="321"/>
      <c r="H292" s="316"/>
      <c r="I292" s="322"/>
      <c r="J292" s="316"/>
      <c r="K292" s="317"/>
      <c r="L292" s="320"/>
      <c r="M292" s="323"/>
      <c r="N292" s="324"/>
      <c r="O292" s="130" t="e">
        <f t="shared" si="4"/>
        <v>#DIV/0!</v>
      </c>
    </row>
    <row r="293" spans="1:15" ht="50.1" hidden="1" customHeight="1" x14ac:dyDescent="0.25">
      <c r="A293" s="134" t="s">
        <v>439</v>
      </c>
      <c r="B293" s="320"/>
      <c r="C293" s="391"/>
      <c r="D293" s="392"/>
      <c r="E293" s="316"/>
      <c r="F293" s="316"/>
      <c r="G293" s="321"/>
      <c r="H293" s="316"/>
      <c r="I293" s="322"/>
      <c r="J293" s="316"/>
      <c r="K293" s="317"/>
      <c r="L293" s="320"/>
      <c r="M293" s="323"/>
      <c r="N293" s="324"/>
      <c r="O293" s="130" t="e">
        <f t="shared" si="4"/>
        <v>#DIV/0!</v>
      </c>
    </row>
    <row r="294" spans="1:15" ht="50.1" hidden="1" customHeight="1" x14ac:dyDescent="0.25">
      <c r="A294" s="133" t="s">
        <v>440</v>
      </c>
      <c r="B294" s="320"/>
      <c r="C294" s="391"/>
      <c r="D294" s="392"/>
      <c r="E294" s="316"/>
      <c r="F294" s="316"/>
      <c r="G294" s="321"/>
      <c r="H294" s="316"/>
      <c r="I294" s="322"/>
      <c r="J294" s="316"/>
      <c r="K294" s="317"/>
      <c r="L294" s="320"/>
      <c r="M294" s="323"/>
      <c r="N294" s="324"/>
      <c r="O294" s="130" t="e">
        <f t="shared" si="4"/>
        <v>#DIV/0!</v>
      </c>
    </row>
    <row r="295" spans="1:15" ht="50.1" hidden="1" customHeight="1" x14ac:dyDescent="0.25">
      <c r="A295" s="133" t="s">
        <v>441</v>
      </c>
      <c r="B295" s="320"/>
      <c r="C295" s="391"/>
      <c r="D295" s="392"/>
      <c r="E295" s="316"/>
      <c r="F295" s="316"/>
      <c r="G295" s="321"/>
      <c r="H295" s="316"/>
      <c r="I295" s="322"/>
      <c r="J295" s="316"/>
      <c r="K295" s="317"/>
      <c r="L295" s="320"/>
      <c r="M295" s="323"/>
      <c r="N295" s="324"/>
      <c r="O295" s="130" t="e">
        <f t="shared" si="4"/>
        <v>#DIV/0!</v>
      </c>
    </row>
    <row r="296" spans="1:15" ht="50.1" hidden="1" customHeight="1" x14ac:dyDescent="0.25">
      <c r="A296" s="134" t="s">
        <v>442</v>
      </c>
      <c r="B296" s="320"/>
      <c r="C296" s="391"/>
      <c r="D296" s="392"/>
      <c r="E296" s="316"/>
      <c r="F296" s="316"/>
      <c r="G296" s="321"/>
      <c r="H296" s="316"/>
      <c r="I296" s="322"/>
      <c r="J296" s="316"/>
      <c r="K296" s="317"/>
      <c r="L296" s="320"/>
      <c r="M296" s="323"/>
      <c r="N296" s="324"/>
      <c r="O296" s="130" t="e">
        <f t="shared" si="4"/>
        <v>#DIV/0!</v>
      </c>
    </row>
    <row r="297" spans="1:15" ht="50.1" hidden="1" customHeight="1" x14ac:dyDescent="0.25">
      <c r="A297" s="133" t="s">
        <v>443</v>
      </c>
      <c r="B297" s="320"/>
      <c r="C297" s="391"/>
      <c r="D297" s="392"/>
      <c r="E297" s="316"/>
      <c r="F297" s="316"/>
      <c r="G297" s="321"/>
      <c r="H297" s="316"/>
      <c r="I297" s="322"/>
      <c r="J297" s="316"/>
      <c r="K297" s="317"/>
      <c r="L297" s="320"/>
      <c r="M297" s="323"/>
      <c r="N297" s="324"/>
      <c r="O297" s="130" t="e">
        <f t="shared" si="4"/>
        <v>#DIV/0!</v>
      </c>
    </row>
    <row r="298" spans="1:15" ht="50.1" hidden="1" customHeight="1" x14ac:dyDescent="0.25">
      <c r="A298" s="133" t="s">
        <v>444</v>
      </c>
      <c r="B298" s="320"/>
      <c r="C298" s="391"/>
      <c r="D298" s="392"/>
      <c r="E298" s="316"/>
      <c r="F298" s="316"/>
      <c r="G298" s="321"/>
      <c r="H298" s="316"/>
      <c r="I298" s="322"/>
      <c r="J298" s="316"/>
      <c r="K298" s="317"/>
      <c r="L298" s="320"/>
      <c r="M298" s="323"/>
      <c r="N298" s="324"/>
      <c r="O298" s="130" t="e">
        <f t="shared" si="4"/>
        <v>#DIV/0!</v>
      </c>
    </row>
    <row r="299" spans="1:15" ht="50.1" hidden="1" customHeight="1" x14ac:dyDescent="0.25">
      <c r="A299" s="134" t="s">
        <v>445</v>
      </c>
      <c r="B299" s="320"/>
      <c r="C299" s="391"/>
      <c r="D299" s="392"/>
      <c r="E299" s="316"/>
      <c r="F299" s="316"/>
      <c r="G299" s="321"/>
      <c r="H299" s="316"/>
      <c r="I299" s="322"/>
      <c r="J299" s="316"/>
      <c r="K299" s="317"/>
      <c r="L299" s="320"/>
      <c r="M299" s="323"/>
      <c r="N299" s="324"/>
      <c r="O299" s="130" t="e">
        <f t="shared" si="4"/>
        <v>#DIV/0!</v>
      </c>
    </row>
    <row r="300" spans="1:15" ht="50.1" hidden="1" customHeight="1" x14ac:dyDescent="0.25">
      <c r="A300" s="133" t="s">
        <v>446</v>
      </c>
      <c r="B300" s="320"/>
      <c r="C300" s="391"/>
      <c r="D300" s="392"/>
      <c r="E300" s="316"/>
      <c r="F300" s="316"/>
      <c r="G300" s="321"/>
      <c r="H300" s="316"/>
      <c r="I300" s="322"/>
      <c r="J300" s="316"/>
      <c r="K300" s="317"/>
      <c r="L300" s="320"/>
      <c r="M300" s="323"/>
      <c r="N300" s="324"/>
      <c r="O300" s="130" t="e">
        <f t="shared" si="4"/>
        <v>#DIV/0!</v>
      </c>
    </row>
    <row r="301" spans="1:15" ht="50.1" hidden="1" customHeight="1" x14ac:dyDescent="0.25">
      <c r="A301" s="133" t="s">
        <v>451</v>
      </c>
      <c r="B301" s="320"/>
      <c r="C301" s="391"/>
      <c r="D301" s="392"/>
      <c r="E301" s="316"/>
      <c r="F301" s="316"/>
      <c r="G301" s="321"/>
      <c r="H301" s="316"/>
      <c r="I301" s="322"/>
      <c r="J301" s="316"/>
      <c r="K301" s="317"/>
      <c r="L301" s="320"/>
      <c r="M301" s="323"/>
      <c r="N301" s="324"/>
      <c r="O301" s="130" t="e">
        <f t="shared" si="4"/>
        <v>#DIV/0!</v>
      </c>
    </row>
    <row r="302" spans="1:15" ht="49.5" hidden="1" customHeight="1" x14ac:dyDescent="0.25">
      <c r="A302" s="133" t="s">
        <v>452</v>
      </c>
      <c r="B302" s="320"/>
      <c r="C302" s="391"/>
      <c r="D302" s="392"/>
      <c r="E302" s="316"/>
      <c r="F302" s="316"/>
      <c r="G302" s="321"/>
      <c r="H302" s="316"/>
      <c r="I302" s="322"/>
      <c r="J302" s="316"/>
      <c r="K302" s="317"/>
      <c r="L302" s="320"/>
      <c r="M302" s="323"/>
      <c r="N302" s="324"/>
      <c r="O302" s="130" t="e">
        <f t="shared" si="4"/>
        <v>#DIV/0!</v>
      </c>
    </row>
    <row r="303" spans="1:15" ht="50.1" hidden="1" customHeight="1" x14ac:dyDescent="0.25">
      <c r="A303" s="134" t="s">
        <v>453</v>
      </c>
      <c r="B303" s="320"/>
      <c r="C303" s="391"/>
      <c r="D303" s="392"/>
      <c r="E303" s="316"/>
      <c r="F303" s="316"/>
      <c r="G303" s="321"/>
      <c r="H303" s="316"/>
      <c r="I303" s="322"/>
      <c r="J303" s="316"/>
      <c r="K303" s="317"/>
      <c r="L303" s="320"/>
      <c r="M303" s="323"/>
      <c r="N303" s="324"/>
      <c r="O303" s="130" t="e">
        <f t="shared" si="4"/>
        <v>#DIV/0!</v>
      </c>
    </row>
    <row r="304" spans="1:15" ht="50.1" hidden="1" customHeight="1" x14ac:dyDescent="0.25">
      <c r="A304" s="133" t="s">
        <v>454</v>
      </c>
      <c r="B304" s="320"/>
      <c r="C304" s="391"/>
      <c r="D304" s="392"/>
      <c r="E304" s="316"/>
      <c r="F304" s="316"/>
      <c r="G304" s="321"/>
      <c r="H304" s="316"/>
      <c r="I304" s="322"/>
      <c r="J304" s="316"/>
      <c r="K304" s="317"/>
      <c r="L304" s="320"/>
      <c r="M304" s="323"/>
      <c r="N304" s="324"/>
      <c r="O304" s="130" t="e">
        <f t="shared" si="4"/>
        <v>#DIV/0!</v>
      </c>
    </row>
    <row r="305" spans="1:16" ht="49.5" hidden="1" customHeight="1" x14ac:dyDescent="0.25">
      <c r="A305" s="133" t="s">
        <v>455</v>
      </c>
      <c r="B305" s="320"/>
      <c r="C305" s="391"/>
      <c r="D305" s="392"/>
      <c r="E305" s="316"/>
      <c r="F305" s="316"/>
      <c r="G305" s="321"/>
      <c r="H305" s="316"/>
      <c r="I305" s="322"/>
      <c r="J305" s="316"/>
      <c r="K305" s="317"/>
      <c r="L305" s="320"/>
      <c r="M305" s="323"/>
      <c r="N305" s="324"/>
      <c r="O305" s="130" t="e">
        <f t="shared" si="4"/>
        <v>#DIV/0!</v>
      </c>
    </row>
    <row r="306" spans="1:16" ht="50.1" hidden="1" customHeight="1" x14ac:dyDescent="0.25">
      <c r="A306" s="133" t="s">
        <v>456</v>
      </c>
      <c r="B306" s="320"/>
      <c r="C306" s="391"/>
      <c r="D306" s="392"/>
      <c r="E306" s="316"/>
      <c r="F306" s="316"/>
      <c r="G306" s="321"/>
      <c r="H306" s="316"/>
      <c r="I306" s="322"/>
      <c r="J306" s="316"/>
      <c r="K306" s="317"/>
      <c r="L306" s="320"/>
      <c r="M306" s="323"/>
      <c r="N306" s="324"/>
      <c r="O306" s="130" t="e">
        <f t="shared" si="4"/>
        <v>#DIV/0!</v>
      </c>
    </row>
    <row r="307" spans="1:16" ht="49.5" hidden="1" customHeight="1" x14ac:dyDescent="0.25">
      <c r="A307" s="134" t="s">
        <v>457</v>
      </c>
      <c r="B307" s="320"/>
      <c r="C307" s="391"/>
      <c r="D307" s="392"/>
      <c r="E307" s="316"/>
      <c r="F307" s="316"/>
      <c r="G307" s="321"/>
      <c r="H307" s="316"/>
      <c r="I307" s="322"/>
      <c r="J307" s="316"/>
      <c r="K307" s="317"/>
      <c r="L307" s="320"/>
      <c r="M307" s="323"/>
      <c r="N307" s="324"/>
      <c r="O307" s="130" t="e">
        <f t="shared" si="4"/>
        <v>#DIV/0!</v>
      </c>
    </row>
    <row r="308" spans="1:16" ht="50.1" customHeight="1" x14ac:dyDescent="0.25">
      <c r="A308" s="133" t="s">
        <v>458</v>
      </c>
      <c r="B308" s="320"/>
      <c r="C308" s="391"/>
      <c r="D308" s="392"/>
      <c r="E308" s="316"/>
      <c r="F308" s="316"/>
      <c r="G308" s="321"/>
      <c r="H308" s="316"/>
      <c r="I308" s="322"/>
      <c r="J308" s="316"/>
      <c r="K308" s="317"/>
      <c r="L308" s="320"/>
      <c r="M308" s="323"/>
      <c r="N308" s="324"/>
      <c r="O308" s="130" t="e">
        <f t="shared" si="4"/>
        <v>#DIV/0!</v>
      </c>
    </row>
    <row r="309" spans="1:16" ht="50.1" customHeight="1" x14ac:dyDescent="0.25">
      <c r="A309" s="388" t="s">
        <v>54</v>
      </c>
      <c r="B309" s="389"/>
      <c r="C309" s="389"/>
      <c r="D309" s="389"/>
      <c r="E309" s="389"/>
      <c r="F309" s="389"/>
      <c r="G309" s="389"/>
      <c r="H309" s="389"/>
      <c r="I309" s="389"/>
      <c r="J309" s="389"/>
      <c r="K309" s="389"/>
      <c r="L309" s="390"/>
      <c r="M309" s="131">
        <f>SUM(M9:M308)</f>
        <v>0</v>
      </c>
      <c r="N309" s="131">
        <f>SUM(N9:N308)</f>
        <v>0</v>
      </c>
      <c r="O309" s="25"/>
    </row>
    <row r="310" spans="1:16" ht="50.1" customHeight="1" x14ac:dyDescent="0.25">
      <c r="A310" s="157"/>
      <c r="B310" s="158"/>
      <c r="C310" s="158"/>
      <c r="D310" s="158"/>
      <c r="E310" s="158"/>
      <c r="F310" s="158"/>
      <c r="G310" s="158"/>
      <c r="H310" s="158"/>
      <c r="I310" s="389" t="s">
        <v>580</v>
      </c>
      <c r="J310" s="389"/>
      <c r="K310" s="389"/>
      <c r="L310" s="390"/>
      <c r="M310" s="131">
        <f>SUMIF(H9:H308,"141016030",M9:M308)</f>
        <v>0</v>
      </c>
      <c r="N310" s="131">
        <f>SUMIF(H9:H308,"141016030",N9:N308)</f>
        <v>0</v>
      </c>
      <c r="O310" s="25"/>
    </row>
    <row r="311" spans="1:16" ht="50.1" customHeight="1" x14ac:dyDescent="0.25">
      <c r="A311" s="157"/>
      <c r="B311" s="158"/>
      <c r="C311" s="158"/>
      <c r="D311" s="158"/>
      <c r="E311" s="158"/>
      <c r="F311" s="158"/>
      <c r="G311" s="158"/>
      <c r="H311" s="158"/>
      <c r="I311" s="389" t="s">
        <v>581</v>
      </c>
      <c r="J311" s="389"/>
      <c r="K311" s="389"/>
      <c r="L311" s="390"/>
      <c r="M311" s="131">
        <f>SUMIF(H9:H308,"241016030",M9:M308)</f>
        <v>0</v>
      </c>
      <c r="N311" s="131">
        <f>SUMIF(H9:H308,"241016030",N9:N308)</f>
        <v>0</v>
      </c>
      <c r="O311" s="25"/>
    </row>
    <row r="312" spans="1:16" ht="50.1" customHeight="1" x14ac:dyDescent="0.25">
      <c r="A312" s="388" t="s">
        <v>582</v>
      </c>
      <c r="B312" s="389"/>
      <c r="C312" s="389"/>
      <c r="D312" s="389"/>
      <c r="E312" s="389"/>
      <c r="F312" s="389"/>
      <c r="G312" s="389"/>
      <c r="H312" s="389"/>
      <c r="I312" s="389"/>
      <c r="J312" s="389"/>
      <c r="K312" s="389"/>
      <c r="L312" s="390"/>
      <c r="M312" s="325">
        <v>0</v>
      </c>
      <c r="N312" s="325">
        <v>0</v>
      </c>
      <c r="O312" s="25"/>
    </row>
    <row r="313" spans="1:16" ht="50.1" customHeight="1" x14ac:dyDescent="0.25">
      <c r="A313" s="388" t="s">
        <v>583</v>
      </c>
      <c r="B313" s="389"/>
      <c r="C313" s="389"/>
      <c r="D313" s="389"/>
      <c r="E313" s="389"/>
      <c r="F313" s="389"/>
      <c r="G313" s="389"/>
      <c r="H313" s="389"/>
      <c r="I313" s="389"/>
      <c r="J313" s="389"/>
      <c r="K313" s="389"/>
      <c r="L313" s="390"/>
      <c r="M313" s="325">
        <v>0</v>
      </c>
      <c r="N313" s="325">
        <v>0</v>
      </c>
      <c r="O313" s="25"/>
    </row>
    <row r="314" spans="1:16" ht="50.1" customHeight="1" x14ac:dyDescent="0.25">
      <c r="A314" s="393" t="s">
        <v>584</v>
      </c>
      <c r="B314" s="394"/>
      <c r="C314" s="394"/>
      <c r="D314" s="394"/>
      <c r="E314" s="394"/>
      <c r="F314" s="394"/>
      <c r="G314" s="394"/>
      <c r="H314" s="394"/>
      <c r="I314" s="394"/>
      <c r="J314" s="394"/>
      <c r="K314" s="394"/>
      <c r="L314" s="395"/>
      <c r="M314" s="326">
        <f>ROUNDUP((M310-M312),0)</f>
        <v>0</v>
      </c>
      <c r="N314" s="326">
        <f>ROUNDUP((N310-N312),0)</f>
        <v>0</v>
      </c>
      <c r="O314" s="25"/>
    </row>
    <row r="315" spans="1:16" ht="50.1" customHeight="1" x14ac:dyDescent="0.25">
      <c r="A315" s="393" t="s">
        <v>585</v>
      </c>
      <c r="B315" s="394"/>
      <c r="C315" s="394"/>
      <c r="D315" s="394"/>
      <c r="E315" s="394"/>
      <c r="F315" s="394"/>
      <c r="G315" s="394"/>
      <c r="H315" s="394"/>
      <c r="I315" s="394"/>
      <c r="J315" s="394"/>
      <c r="K315" s="394"/>
      <c r="L315" s="395"/>
      <c r="M315" s="326">
        <f>ROUNDUP((M311-M313),0)</f>
        <v>0</v>
      </c>
      <c r="N315" s="326">
        <f>ROUNDUP((N311-N313),0)</f>
        <v>0</v>
      </c>
      <c r="O315" s="25"/>
    </row>
    <row r="316" spans="1:16" ht="50.1" customHeight="1" x14ac:dyDescent="0.25">
      <c r="A316" s="388" t="s">
        <v>465</v>
      </c>
      <c r="B316" s="389"/>
      <c r="C316" s="389"/>
      <c r="D316" s="389"/>
      <c r="E316" s="389"/>
      <c r="F316" s="389"/>
      <c r="G316" s="389"/>
      <c r="H316" s="389"/>
      <c r="I316" s="389"/>
      <c r="J316" s="389"/>
      <c r="K316" s="389"/>
      <c r="L316" s="390"/>
      <c r="M316" s="131">
        <f>SUM(M314:M315)</f>
        <v>0</v>
      </c>
      <c r="N316" s="131">
        <f>SUM(N314:N315)</f>
        <v>0</v>
      </c>
      <c r="O316" s="25"/>
    </row>
    <row r="317" spans="1:16" ht="33" x14ac:dyDescent="0.25">
      <c r="A317" s="65" t="s">
        <v>98</v>
      </c>
      <c r="M317" s="141"/>
      <c r="N317" s="141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6" t="s">
        <v>613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9" t="s">
        <v>53</v>
      </c>
      <c r="B323" s="399"/>
      <c r="C323" s="400"/>
      <c r="D323" s="400"/>
      <c r="E323" s="27"/>
      <c r="F323" s="27"/>
      <c r="G323" s="27"/>
      <c r="H323" s="27"/>
      <c r="M323" s="403"/>
      <c r="N323" s="403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7" t="s">
        <v>23</v>
      </c>
      <c r="N324" s="397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7" t="s">
        <v>24</v>
      </c>
      <c r="N325" s="397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59"/>
      <c r="O326" s="159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8"/>
      <c r="O327" s="398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398" priority="379" operator="lessThan">
      <formula>0</formula>
    </cfRule>
    <cfRule type="cellIs" dxfId="397" priority="380" operator="lessThan">
      <formula>0</formula>
    </cfRule>
    <cfRule type="containsErrors" dxfId="396" priority="381">
      <formula>ISERROR(O9)</formula>
    </cfRule>
  </conditionalFormatting>
  <conditionalFormatting sqref="O33:O37 O48">
    <cfRule type="cellIs" dxfId="395" priority="376" operator="lessThan">
      <formula>0</formula>
    </cfRule>
    <cfRule type="cellIs" dxfId="394" priority="377" operator="lessThan">
      <formula>0</formula>
    </cfRule>
    <cfRule type="containsErrors" dxfId="393" priority="378">
      <formula>ISERROR(O33)</formula>
    </cfRule>
  </conditionalFormatting>
  <conditionalFormatting sqref="O27:O30">
    <cfRule type="cellIs" dxfId="392" priority="373" operator="lessThan">
      <formula>0</formula>
    </cfRule>
    <cfRule type="cellIs" dxfId="391" priority="374" operator="lessThan">
      <formula>0</formula>
    </cfRule>
    <cfRule type="containsErrors" dxfId="390" priority="375">
      <formula>ISERROR(O27)</formula>
    </cfRule>
  </conditionalFormatting>
  <conditionalFormatting sqref="O31:O32">
    <cfRule type="cellIs" dxfId="389" priority="370" operator="lessThan">
      <formula>0</formula>
    </cfRule>
    <cfRule type="cellIs" dxfId="388" priority="371" operator="lessThan">
      <formula>0</formula>
    </cfRule>
    <cfRule type="containsErrors" dxfId="387" priority="372">
      <formula>ISERROR(O31)</formula>
    </cfRule>
  </conditionalFormatting>
  <conditionalFormatting sqref="O44:O47">
    <cfRule type="cellIs" dxfId="386" priority="367" operator="lessThan">
      <formula>0</formula>
    </cfRule>
    <cfRule type="cellIs" dxfId="385" priority="368" operator="lessThan">
      <formula>0</formula>
    </cfRule>
    <cfRule type="containsErrors" dxfId="384" priority="369">
      <formula>ISERROR(O44)</formula>
    </cfRule>
  </conditionalFormatting>
  <conditionalFormatting sqref="O38:O41">
    <cfRule type="cellIs" dxfId="383" priority="364" operator="lessThan">
      <formula>0</formula>
    </cfRule>
    <cfRule type="cellIs" dxfId="382" priority="365" operator="lessThan">
      <formula>0</formula>
    </cfRule>
    <cfRule type="containsErrors" dxfId="381" priority="366">
      <formula>ISERROR(O38)</formula>
    </cfRule>
  </conditionalFormatting>
  <conditionalFormatting sqref="O42:O43">
    <cfRule type="cellIs" dxfId="380" priority="361" operator="lessThan">
      <formula>0</formula>
    </cfRule>
    <cfRule type="cellIs" dxfId="379" priority="362" operator="lessThan">
      <formula>0</formula>
    </cfRule>
    <cfRule type="containsErrors" dxfId="378" priority="363">
      <formula>ISERROR(O42)</formula>
    </cfRule>
  </conditionalFormatting>
  <conditionalFormatting sqref="O59">
    <cfRule type="cellIs" dxfId="377" priority="358" operator="lessThan">
      <formula>0</formula>
    </cfRule>
    <cfRule type="cellIs" dxfId="376" priority="359" operator="lessThan">
      <formula>0</formula>
    </cfRule>
    <cfRule type="containsErrors" dxfId="375" priority="360">
      <formula>ISERROR(O59)</formula>
    </cfRule>
  </conditionalFormatting>
  <conditionalFormatting sqref="O55:O58">
    <cfRule type="cellIs" dxfId="374" priority="355" operator="lessThan">
      <formula>0</formula>
    </cfRule>
    <cfRule type="cellIs" dxfId="373" priority="356" operator="lessThan">
      <formula>0</formula>
    </cfRule>
    <cfRule type="containsErrors" dxfId="372" priority="357">
      <formula>ISERROR(O55)</formula>
    </cfRule>
  </conditionalFormatting>
  <conditionalFormatting sqref="O49:O52">
    <cfRule type="cellIs" dxfId="371" priority="352" operator="lessThan">
      <formula>0</formula>
    </cfRule>
    <cfRule type="cellIs" dxfId="370" priority="353" operator="lessThan">
      <formula>0</formula>
    </cfRule>
    <cfRule type="containsErrors" dxfId="369" priority="354">
      <formula>ISERROR(O49)</formula>
    </cfRule>
  </conditionalFormatting>
  <conditionalFormatting sqref="O53:O54">
    <cfRule type="cellIs" dxfId="368" priority="349" operator="lessThan">
      <formula>0</formula>
    </cfRule>
    <cfRule type="cellIs" dxfId="367" priority="350" operator="lessThan">
      <formula>0</formula>
    </cfRule>
    <cfRule type="containsErrors" dxfId="366" priority="351">
      <formula>ISERROR(O53)</formula>
    </cfRule>
  </conditionalFormatting>
  <conditionalFormatting sqref="O70">
    <cfRule type="cellIs" dxfId="365" priority="346" operator="lessThan">
      <formula>0</formula>
    </cfRule>
    <cfRule type="cellIs" dxfId="364" priority="347" operator="lessThan">
      <formula>0</formula>
    </cfRule>
    <cfRule type="containsErrors" dxfId="363" priority="348">
      <formula>ISERROR(O70)</formula>
    </cfRule>
  </conditionalFormatting>
  <conditionalFormatting sqref="O66:O69">
    <cfRule type="cellIs" dxfId="362" priority="343" operator="lessThan">
      <formula>0</formula>
    </cfRule>
    <cfRule type="cellIs" dxfId="361" priority="344" operator="lessThan">
      <formula>0</formula>
    </cfRule>
    <cfRule type="containsErrors" dxfId="360" priority="345">
      <formula>ISERROR(O66)</formula>
    </cfRule>
  </conditionalFormatting>
  <conditionalFormatting sqref="O60:O63">
    <cfRule type="cellIs" dxfId="359" priority="340" operator="lessThan">
      <formula>0</formula>
    </cfRule>
    <cfRule type="cellIs" dxfId="358" priority="341" operator="lessThan">
      <formula>0</formula>
    </cfRule>
    <cfRule type="containsErrors" dxfId="357" priority="342">
      <formula>ISERROR(O60)</formula>
    </cfRule>
  </conditionalFormatting>
  <conditionalFormatting sqref="O102">
    <cfRule type="cellIs" dxfId="356" priority="322" operator="lessThan">
      <formula>0</formula>
    </cfRule>
    <cfRule type="cellIs" dxfId="355" priority="323" operator="lessThan">
      <formula>0</formula>
    </cfRule>
    <cfRule type="containsErrors" dxfId="354" priority="324">
      <formula>ISERROR(O102)</formula>
    </cfRule>
  </conditionalFormatting>
  <conditionalFormatting sqref="O64:O65">
    <cfRule type="cellIs" dxfId="353" priority="337" operator="lessThan">
      <formula>0</formula>
    </cfRule>
    <cfRule type="cellIs" dxfId="352" priority="338" operator="lessThan">
      <formula>0</formula>
    </cfRule>
    <cfRule type="containsErrors" dxfId="351" priority="339">
      <formula>ISERROR(O64)</formula>
    </cfRule>
  </conditionalFormatting>
  <conditionalFormatting sqref="O98:O101">
    <cfRule type="cellIs" dxfId="350" priority="319" operator="lessThan">
      <formula>0</formula>
    </cfRule>
    <cfRule type="cellIs" dxfId="349" priority="320" operator="lessThan">
      <formula>0</formula>
    </cfRule>
    <cfRule type="containsErrors" dxfId="348" priority="321">
      <formula>ISERROR(O98)</formula>
    </cfRule>
  </conditionalFormatting>
  <conditionalFormatting sqref="O81">
    <cfRule type="cellIs" dxfId="347" priority="334" operator="lessThan">
      <formula>0</formula>
    </cfRule>
    <cfRule type="cellIs" dxfId="346" priority="335" operator="lessThan">
      <formula>0</formula>
    </cfRule>
    <cfRule type="containsErrors" dxfId="345" priority="336">
      <formula>ISERROR(O81)</formula>
    </cfRule>
  </conditionalFormatting>
  <conditionalFormatting sqref="O77:O80">
    <cfRule type="cellIs" dxfId="344" priority="331" operator="lessThan">
      <formula>0</formula>
    </cfRule>
    <cfRule type="cellIs" dxfId="343" priority="332" operator="lessThan">
      <formula>0</formula>
    </cfRule>
    <cfRule type="containsErrors" dxfId="342" priority="333">
      <formula>ISERROR(O77)</formula>
    </cfRule>
  </conditionalFormatting>
  <conditionalFormatting sqref="O86 O97">
    <cfRule type="cellIs" dxfId="341" priority="313" operator="lessThan">
      <formula>0</formula>
    </cfRule>
    <cfRule type="cellIs" dxfId="340" priority="314" operator="lessThan">
      <formula>0</formula>
    </cfRule>
    <cfRule type="containsErrors" dxfId="339" priority="315">
      <formula>ISERROR(O86)</formula>
    </cfRule>
  </conditionalFormatting>
  <conditionalFormatting sqref="O82:O85">
    <cfRule type="cellIs" dxfId="338" priority="316" operator="lessThan">
      <formula>0</formula>
    </cfRule>
    <cfRule type="cellIs" dxfId="337" priority="317" operator="lessThan">
      <formula>0</formula>
    </cfRule>
    <cfRule type="containsErrors" dxfId="336" priority="318">
      <formula>ISERROR(O82)</formula>
    </cfRule>
  </conditionalFormatting>
  <conditionalFormatting sqref="O75:O76">
    <cfRule type="cellIs" dxfId="335" priority="325" operator="lessThan">
      <formula>0</formula>
    </cfRule>
    <cfRule type="cellIs" dxfId="334" priority="326" operator="lessThan">
      <formula>0</formula>
    </cfRule>
    <cfRule type="containsErrors" dxfId="333" priority="327">
      <formula>ISERROR(O75)</formula>
    </cfRule>
  </conditionalFormatting>
  <conditionalFormatting sqref="O71:O74">
    <cfRule type="cellIs" dxfId="332" priority="328" operator="lessThan">
      <formula>0</formula>
    </cfRule>
    <cfRule type="cellIs" dxfId="331" priority="329" operator="lessThan">
      <formula>0</formula>
    </cfRule>
    <cfRule type="containsErrors" dxfId="330" priority="330">
      <formula>ISERROR(O71)</formula>
    </cfRule>
  </conditionalFormatting>
  <conditionalFormatting sqref="O117:O118">
    <cfRule type="cellIs" dxfId="329" priority="301" operator="lessThan">
      <formula>0</formula>
    </cfRule>
    <cfRule type="cellIs" dxfId="328" priority="302" operator="lessThan">
      <formula>0</formula>
    </cfRule>
    <cfRule type="containsErrors" dxfId="327" priority="303">
      <formula>ISERROR(O117)</formula>
    </cfRule>
  </conditionalFormatting>
  <conditionalFormatting sqref="O144">
    <cfRule type="cellIs" dxfId="326" priority="298" operator="lessThan">
      <formula>0</formula>
    </cfRule>
    <cfRule type="cellIs" dxfId="325" priority="299" operator="lessThan">
      <formula>0</formula>
    </cfRule>
    <cfRule type="containsErrors" dxfId="324" priority="300">
      <formula>ISERROR(O144)</formula>
    </cfRule>
  </conditionalFormatting>
  <conditionalFormatting sqref="O123">
    <cfRule type="cellIs" dxfId="323" priority="310" operator="lessThan">
      <formula>0</formula>
    </cfRule>
    <cfRule type="cellIs" dxfId="322" priority="311" operator="lessThan">
      <formula>0</formula>
    </cfRule>
    <cfRule type="containsErrors" dxfId="321" priority="312">
      <formula>ISERROR(O123)</formula>
    </cfRule>
  </conditionalFormatting>
  <conditionalFormatting sqref="O119:O122">
    <cfRule type="cellIs" dxfId="320" priority="307" operator="lessThan">
      <formula>0</formula>
    </cfRule>
    <cfRule type="cellIs" dxfId="319" priority="308" operator="lessThan">
      <formula>0</formula>
    </cfRule>
    <cfRule type="containsErrors" dxfId="318" priority="309">
      <formula>ISERROR(O119)</formula>
    </cfRule>
  </conditionalFormatting>
  <conditionalFormatting sqref="O165">
    <cfRule type="cellIs" dxfId="317" priority="286" operator="lessThan">
      <formula>0</formula>
    </cfRule>
    <cfRule type="cellIs" dxfId="316" priority="287" operator="lessThan">
      <formula>0</formula>
    </cfRule>
    <cfRule type="containsErrors" dxfId="315" priority="288">
      <formula>ISERROR(O165)</formula>
    </cfRule>
  </conditionalFormatting>
  <conditionalFormatting sqref="O140:O143">
    <cfRule type="cellIs" dxfId="314" priority="295" operator="lessThan">
      <formula>0</formula>
    </cfRule>
    <cfRule type="cellIs" dxfId="313" priority="296" operator="lessThan">
      <formula>0</formula>
    </cfRule>
    <cfRule type="containsErrors" dxfId="312" priority="297">
      <formula>ISERROR(O140)</formula>
    </cfRule>
  </conditionalFormatting>
  <conditionalFormatting sqref="O124:O127">
    <cfRule type="cellIs" dxfId="311" priority="292" operator="lessThan">
      <formula>0</formula>
    </cfRule>
    <cfRule type="cellIs" dxfId="310" priority="293" operator="lessThan">
      <formula>0</formula>
    </cfRule>
    <cfRule type="containsErrors" dxfId="309" priority="294">
      <formula>ISERROR(O124)</formula>
    </cfRule>
  </conditionalFormatting>
  <conditionalFormatting sqref="O103:O106">
    <cfRule type="cellIs" dxfId="308" priority="304" operator="lessThan">
      <formula>0</formula>
    </cfRule>
    <cfRule type="cellIs" dxfId="307" priority="305" operator="lessThan">
      <formula>0</formula>
    </cfRule>
    <cfRule type="containsErrors" dxfId="306" priority="306">
      <formula>ISERROR(O103)</formula>
    </cfRule>
  </conditionalFormatting>
  <conditionalFormatting sqref="O182:O185">
    <cfRule type="cellIs" dxfId="305" priority="271" operator="lessThan">
      <formula>0</formula>
    </cfRule>
    <cfRule type="cellIs" dxfId="304" priority="272" operator="lessThan">
      <formula>0</formula>
    </cfRule>
    <cfRule type="containsErrors" dxfId="303" priority="273">
      <formula>ISERROR(O182)</formula>
    </cfRule>
  </conditionalFormatting>
  <conditionalFormatting sqref="O161:O164">
    <cfRule type="cellIs" dxfId="302" priority="283" operator="lessThan">
      <formula>0</formula>
    </cfRule>
    <cfRule type="cellIs" dxfId="301" priority="284" operator="lessThan">
      <formula>0</formula>
    </cfRule>
    <cfRule type="containsErrors" dxfId="300" priority="285">
      <formula>ISERROR(O161)</formula>
    </cfRule>
  </conditionalFormatting>
  <conditionalFormatting sqref="O145:O148">
    <cfRule type="cellIs" dxfId="299" priority="280" operator="lessThan">
      <formula>0</formula>
    </cfRule>
    <cfRule type="cellIs" dxfId="298" priority="281" operator="lessThan">
      <formula>0</formula>
    </cfRule>
    <cfRule type="containsErrors" dxfId="297" priority="282">
      <formula>ISERROR(O145)</formula>
    </cfRule>
  </conditionalFormatting>
  <conditionalFormatting sqref="O149 O160">
    <cfRule type="cellIs" dxfId="296" priority="277" operator="lessThan">
      <formula>0</formula>
    </cfRule>
    <cfRule type="cellIs" dxfId="295" priority="278" operator="lessThan">
      <formula>0</formula>
    </cfRule>
    <cfRule type="containsErrors" dxfId="294" priority="279">
      <formula>ISERROR(O149)</formula>
    </cfRule>
  </conditionalFormatting>
  <conditionalFormatting sqref="O128:O129">
    <cfRule type="cellIs" dxfId="293" priority="289" operator="lessThan">
      <formula>0</formula>
    </cfRule>
    <cfRule type="cellIs" dxfId="292" priority="290" operator="lessThan">
      <formula>0</formula>
    </cfRule>
    <cfRule type="containsErrors" dxfId="291" priority="291">
      <formula>ISERROR(O128)</formula>
    </cfRule>
  </conditionalFormatting>
  <conditionalFormatting sqref="O187:O190">
    <cfRule type="cellIs" dxfId="290" priority="256" operator="lessThan">
      <formula>0</formula>
    </cfRule>
    <cfRule type="cellIs" dxfId="289" priority="257" operator="lessThan">
      <formula>0</formula>
    </cfRule>
    <cfRule type="containsErrors" dxfId="288" priority="258">
      <formula>ISERROR(O187)</formula>
    </cfRule>
  </conditionalFormatting>
  <conditionalFormatting sqref="O166:O169">
    <cfRule type="cellIs" dxfId="287" priority="268" operator="lessThan">
      <formula>0</formula>
    </cfRule>
    <cfRule type="cellIs" dxfId="286" priority="269" operator="lessThan">
      <formula>0</formula>
    </cfRule>
    <cfRule type="containsErrors" dxfId="285" priority="270">
      <formula>ISERROR(O166)</formula>
    </cfRule>
  </conditionalFormatting>
  <conditionalFormatting sqref="O170 O181">
    <cfRule type="cellIs" dxfId="284" priority="265" operator="lessThan">
      <formula>0</formula>
    </cfRule>
    <cfRule type="cellIs" dxfId="283" priority="266" operator="lessThan">
      <formula>0</formula>
    </cfRule>
    <cfRule type="containsErrors" dxfId="282" priority="267">
      <formula>ISERROR(O170)</formula>
    </cfRule>
  </conditionalFormatting>
  <conditionalFormatting sqref="O207">
    <cfRule type="cellIs" dxfId="281" priority="262" operator="lessThan">
      <formula>0</formula>
    </cfRule>
    <cfRule type="cellIs" dxfId="280" priority="263" operator="lessThan">
      <formula>0</formula>
    </cfRule>
    <cfRule type="containsErrors" dxfId="279" priority="264">
      <formula>ISERROR(O207)</formula>
    </cfRule>
  </conditionalFormatting>
  <conditionalFormatting sqref="O186">
    <cfRule type="cellIs" dxfId="278" priority="274" operator="lessThan">
      <formula>0</formula>
    </cfRule>
    <cfRule type="cellIs" dxfId="277" priority="275" operator="lessThan">
      <formula>0</formula>
    </cfRule>
    <cfRule type="containsErrors" dxfId="276" priority="276">
      <formula>ISERROR(O186)</formula>
    </cfRule>
  </conditionalFormatting>
  <conditionalFormatting sqref="O212:O213">
    <cfRule type="cellIs" dxfId="275" priority="241" operator="lessThan">
      <formula>0</formula>
    </cfRule>
    <cfRule type="cellIs" dxfId="274" priority="242" operator="lessThan">
      <formula>0</formula>
    </cfRule>
    <cfRule type="containsErrors" dxfId="273" priority="243">
      <formula>ISERROR(O212)</formula>
    </cfRule>
  </conditionalFormatting>
  <conditionalFormatting sqref="O191 O202">
    <cfRule type="cellIs" dxfId="272" priority="253" operator="lessThan">
      <formula>0</formula>
    </cfRule>
    <cfRule type="cellIs" dxfId="271" priority="254" operator="lessThan">
      <formula>0</formula>
    </cfRule>
    <cfRule type="containsErrors" dxfId="270" priority="255">
      <formula>ISERROR(O191)</formula>
    </cfRule>
  </conditionalFormatting>
  <conditionalFormatting sqref="O228">
    <cfRule type="cellIs" dxfId="269" priority="250" operator="lessThan">
      <formula>0</formula>
    </cfRule>
    <cfRule type="cellIs" dxfId="268" priority="251" operator="lessThan">
      <formula>0</formula>
    </cfRule>
    <cfRule type="containsErrors" dxfId="267" priority="252">
      <formula>ISERROR(O228)</formula>
    </cfRule>
  </conditionalFormatting>
  <conditionalFormatting sqref="O214 O225:O227">
    <cfRule type="cellIs" dxfId="266" priority="247" operator="lessThan">
      <formula>0</formula>
    </cfRule>
    <cfRule type="cellIs" dxfId="265" priority="248" operator="lessThan">
      <formula>0</formula>
    </cfRule>
    <cfRule type="containsErrors" dxfId="264" priority="249">
      <formula>ISERROR(O214)</formula>
    </cfRule>
  </conditionalFormatting>
  <conditionalFormatting sqref="O203:O206">
    <cfRule type="cellIs" dxfId="263" priority="259" operator="lessThan">
      <formula>0</formula>
    </cfRule>
    <cfRule type="cellIs" dxfId="262" priority="260" operator="lessThan">
      <formula>0</formula>
    </cfRule>
    <cfRule type="containsErrors" dxfId="261" priority="261">
      <formula>ISERROR(O203)</formula>
    </cfRule>
  </conditionalFormatting>
  <conditionalFormatting sqref="O249">
    <cfRule type="cellIs" dxfId="260" priority="238" operator="lessThan">
      <formula>0</formula>
    </cfRule>
    <cfRule type="cellIs" dxfId="259" priority="239" operator="lessThan">
      <formula>0</formula>
    </cfRule>
    <cfRule type="containsErrors" dxfId="258" priority="240">
      <formula>ISERROR(O249)</formula>
    </cfRule>
  </conditionalFormatting>
  <conditionalFormatting sqref="O235:O237 O248">
    <cfRule type="cellIs" dxfId="257" priority="235" operator="lessThan">
      <formula>0</formula>
    </cfRule>
    <cfRule type="cellIs" dxfId="256" priority="236" operator="lessThan">
      <formula>0</formula>
    </cfRule>
    <cfRule type="containsErrors" dxfId="255" priority="237">
      <formula>ISERROR(O235)</formula>
    </cfRule>
  </conditionalFormatting>
  <conditionalFormatting sqref="O229:O232">
    <cfRule type="cellIs" dxfId="254" priority="232" operator="lessThan">
      <formula>0</formula>
    </cfRule>
    <cfRule type="cellIs" dxfId="253" priority="233" operator="lessThan">
      <formula>0</formula>
    </cfRule>
    <cfRule type="containsErrors" dxfId="252" priority="234">
      <formula>ISERROR(O229)</formula>
    </cfRule>
  </conditionalFormatting>
  <conditionalFormatting sqref="O208:O211">
    <cfRule type="cellIs" dxfId="251" priority="244" operator="lessThan">
      <formula>0</formula>
    </cfRule>
    <cfRule type="cellIs" dxfId="250" priority="245" operator="lessThan">
      <formula>0</formula>
    </cfRule>
    <cfRule type="containsErrors" dxfId="249" priority="246">
      <formula>ISERROR(O208)</formula>
    </cfRule>
  </conditionalFormatting>
  <conditionalFormatting sqref="O233:O234">
    <cfRule type="cellIs" dxfId="248" priority="229" operator="lessThan">
      <formula>0</formula>
    </cfRule>
    <cfRule type="cellIs" dxfId="247" priority="230" operator="lessThan">
      <formula>0</formula>
    </cfRule>
    <cfRule type="containsErrors" dxfId="246" priority="231">
      <formula>ISERROR(O233)</formula>
    </cfRule>
  </conditionalFormatting>
  <conditionalFormatting sqref="O238:O239">
    <cfRule type="cellIs" dxfId="245" priority="220" operator="lessThan">
      <formula>0</formula>
    </cfRule>
    <cfRule type="cellIs" dxfId="244" priority="221" operator="lessThan">
      <formula>0</formula>
    </cfRule>
    <cfRule type="containsErrors" dxfId="243" priority="222">
      <formula>ISERROR(O238)</formula>
    </cfRule>
  </conditionalFormatting>
  <conditionalFormatting sqref="O240:O241">
    <cfRule type="cellIs" dxfId="242" priority="217" operator="lessThan">
      <formula>0</formula>
    </cfRule>
    <cfRule type="cellIs" dxfId="241" priority="218" operator="lessThan">
      <formula>0</formula>
    </cfRule>
    <cfRule type="containsErrors" dxfId="240" priority="219">
      <formula>ISERROR(O240)</formula>
    </cfRule>
  </conditionalFormatting>
  <conditionalFormatting sqref="O224">
    <cfRule type="cellIs" dxfId="239" priority="202" operator="lessThan">
      <formula>0</formula>
    </cfRule>
    <cfRule type="cellIs" dxfId="238" priority="203" operator="lessThan">
      <formula>0</formula>
    </cfRule>
    <cfRule type="containsErrors" dxfId="237" priority="204">
      <formula>ISERROR(O224)</formula>
    </cfRule>
  </conditionalFormatting>
  <conditionalFormatting sqref="O243:O244">
    <cfRule type="cellIs" dxfId="236" priority="214" operator="lessThan">
      <formula>0</formula>
    </cfRule>
    <cfRule type="cellIs" dxfId="235" priority="215" operator="lessThan">
      <formula>0</formula>
    </cfRule>
    <cfRule type="containsErrors" dxfId="234" priority="216">
      <formula>ISERROR(O243)</formula>
    </cfRule>
  </conditionalFormatting>
  <conditionalFormatting sqref="O245:O246">
    <cfRule type="cellIs" dxfId="233" priority="211" operator="lessThan">
      <formula>0</formula>
    </cfRule>
    <cfRule type="cellIs" dxfId="232" priority="212" operator="lessThan">
      <formula>0</formula>
    </cfRule>
    <cfRule type="containsErrors" dxfId="231" priority="213">
      <formula>ISERROR(O245)</formula>
    </cfRule>
  </conditionalFormatting>
  <conditionalFormatting sqref="O247">
    <cfRule type="cellIs" dxfId="230" priority="226" operator="lessThan">
      <formula>0</formula>
    </cfRule>
    <cfRule type="cellIs" dxfId="229" priority="227" operator="lessThan">
      <formula>0</formula>
    </cfRule>
    <cfRule type="containsErrors" dxfId="228" priority="228">
      <formula>ISERROR(O247)</formula>
    </cfRule>
  </conditionalFormatting>
  <conditionalFormatting sqref="O242">
    <cfRule type="cellIs" dxfId="227" priority="223" operator="lessThan">
      <formula>0</formula>
    </cfRule>
    <cfRule type="cellIs" dxfId="226" priority="224" operator="lessThan">
      <formula>0</formula>
    </cfRule>
    <cfRule type="containsErrors" dxfId="225" priority="225">
      <formula>ISERROR(O242)</formula>
    </cfRule>
  </conditionalFormatting>
  <conditionalFormatting sqref="O215:O216">
    <cfRule type="cellIs" dxfId="224" priority="205" operator="lessThan">
      <formula>0</formula>
    </cfRule>
    <cfRule type="cellIs" dxfId="223" priority="206" operator="lessThan">
      <formula>0</formula>
    </cfRule>
    <cfRule type="containsErrors" dxfId="222" priority="207">
      <formula>ISERROR(O215)</formula>
    </cfRule>
  </conditionalFormatting>
  <conditionalFormatting sqref="O201">
    <cfRule type="cellIs" dxfId="221" priority="187" operator="lessThan">
      <formula>0</formula>
    </cfRule>
    <cfRule type="cellIs" dxfId="220" priority="188" operator="lessThan">
      <formula>0</formula>
    </cfRule>
    <cfRule type="containsErrors" dxfId="219" priority="189">
      <formula>ISERROR(O201)</formula>
    </cfRule>
  </conditionalFormatting>
  <conditionalFormatting sqref="O220:O221">
    <cfRule type="cellIs" dxfId="218" priority="199" operator="lessThan">
      <formula>0</formula>
    </cfRule>
    <cfRule type="cellIs" dxfId="217" priority="200" operator="lessThan">
      <formula>0</formula>
    </cfRule>
    <cfRule type="containsErrors" dxfId="216" priority="201">
      <formula>ISERROR(O220)</formula>
    </cfRule>
  </conditionalFormatting>
  <conditionalFormatting sqref="O222:O223">
    <cfRule type="cellIs" dxfId="215" priority="196" operator="lessThan">
      <formula>0</formula>
    </cfRule>
    <cfRule type="cellIs" dxfId="214" priority="197" operator="lessThan">
      <formula>0</formula>
    </cfRule>
    <cfRule type="containsErrors" dxfId="213" priority="198">
      <formula>ISERROR(O222)</formula>
    </cfRule>
  </conditionalFormatting>
  <conditionalFormatting sqref="O217:O219">
    <cfRule type="cellIs" dxfId="212" priority="208" operator="lessThan">
      <formula>0</formula>
    </cfRule>
    <cfRule type="cellIs" dxfId="211" priority="209" operator="lessThan">
      <formula>0</formula>
    </cfRule>
    <cfRule type="containsErrors" dxfId="210" priority="210">
      <formula>ISERROR(O217)</formula>
    </cfRule>
  </conditionalFormatting>
  <conditionalFormatting sqref="O192:O193">
    <cfRule type="cellIs" dxfId="209" priority="190" operator="lessThan">
      <formula>0</formula>
    </cfRule>
    <cfRule type="cellIs" dxfId="208" priority="191" operator="lessThan">
      <formula>0</formula>
    </cfRule>
    <cfRule type="containsErrors" dxfId="207" priority="192">
      <formula>ISERROR(O192)</formula>
    </cfRule>
  </conditionalFormatting>
  <conditionalFormatting sqref="O197:O198">
    <cfRule type="cellIs" dxfId="206" priority="184" operator="lessThan">
      <formula>0</formula>
    </cfRule>
    <cfRule type="cellIs" dxfId="205" priority="185" operator="lessThan">
      <formula>0</formula>
    </cfRule>
    <cfRule type="containsErrors" dxfId="204" priority="186">
      <formula>ISERROR(O197)</formula>
    </cfRule>
  </conditionalFormatting>
  <conditionalFormatting sqref="O199:O200">
    <cfRule type="cellIs" dxfId="203" priority="181" operator="lessThan">
      <formula>0</formula>
    </cfRule>
    <cfRule type="cellIs" dxfId="202" priority="182" operator="lessThan">
      <formula>0</formula>
    </cfRule>
    <cfRule type="containsErrors" dxfId="201" priority="183">
      <formula>ISERROR(O199)</formula>
    </cfRule>
  </conditionalFormatting>
  <conditionalFormatting sqref="O180">
    <cfRule type="cellIs" dxfId="200" priority="172" operator="lessThan">
      <formula>0</formula>
    </cfRule>
    <cfRule type="cellIs" dxfId="199" priority="173" operator="lessThan">
      <formula>0</formula>
    </cfRule>
    <cfRule type="containsErrors" dxfId="198" priority="174">
      <formula>ISERROR(O180)</formula>
    </cfRule>
  </conditionalFormatting>
  <conditionalFormatting sqref="O171:O172">
    <cfRule type="cellIs" dxfId="197" priority="175" operator="lessThan">
      <formula>0</formula>
    </cfRule>
    <cfRule type="cellIs" dxfId="196" priority="176" operator="lessThan">
      <formula>0</formula>
    </cfRule>
    <cfRule type="containsErrors" dxfId="195" priority="177">
      <formula>ISERROR(O171)</formula>
    </cfRule>
  </conditionalFormatting>
  <conditionalFormatting sqref="O159">
    <cfRule type="cellIs" dxfId="194" priority="157" operator="lessThan">
      <formula>0</formula>
    </cfRule>
    <cfRule type="cellIs" dxfId="193" priority="158" operator="lessThan">
      <formula>0</formula>
    </cfRule>
    <cfRule type="containsErrors" dxfId="192" priority="159">
      <formula>ISERROR(O159)</formula>
    </cfRule>
  </conditionalFormatting>
  <conditionalFormatting sqref="O176:O177">
    <cfRule type="cellIs" dxfId="191" priority="169" operator="lessThan">
      <formula>0</formula>
    </cfRule>
    <cfRule type="cellIs" dxfId="190" priority="170" operator="lessThan">
      <formula>0</formula>
    </cfRule>
    <cfRule type="containsErrors" dxfId="189" priority="171">
      <formula>ISERROR(O176)</formula>
    </cfRule>
  </conditionalFormatting>
  <conditionalFormatting sqref="O178:O179">
    <cfRule type="cellIs" dxfId="188" priority="166" operator="lessThan">
      <formula>0</formula>
    </cfRule>
    <cfRule type="cellIs" dxfId="187" priority="167" operator="lessThan">
      <formula>0</formula>
    </cfRule>
    <cfRule type="containsErrors" dxfId="186" priority="168">
      <formula>ISERROR(O178)</formula>
    </cfRule>
  </conditionalFormatting>
  <conditionalFormatting sqref="O194:O196">
    <cfRule type="cellIs" dxfId="185" priority="193" operator="lessThan">
      <formula>0</formula>
    </cfRule>
    <cfRule type="cellIs" dxfId="184" priority="194" operator="lessThan">
      <formula>0</formula>
    </cfRule>
    <cfRule type="containsErrors" dxfId="183" priority="195">
      <formula>ISERROR(O194)</formula>
    </cfRule>
  </conditionalFormatting>
  <conditionalFormatting sqref="O150:O151">
    <cfRule type="cellIs" dxfId="182" priority="160" operator="lessThan">
      <formula>0</formula>
    </cfRule>
    <cfRule type="cellIs" dxfId="181" priority="161" operator="lessThan">
      <formula>0</formula>
    </cfRule>
    <cfRule type="containsErrors" dxfId="180" priority="162">
      <formula>ISERROR(O150)</formula>
    </cfRule>
  </conditionalFormatting>
  <conditionalFormatting sqref="O155:O156">
    <cfRule type="cellIs" dxfId="179" priority="154" operator="lessThan">
      <formula>0</formula>
    </cfRule>
    <cfRule type="cellIs" dxfId="178" priority="155" operator="lessThan">
      <formula>0</formula>
    </cfRule>
    <cfRule type="containsErrors" dxfId="177" priority="156">
      <formula>ISERROR(O155)</formula>
    </cfRule>
  </conditionalFormatting>
  <conditionalFormatting sqref="O157:O158">
    <cfRule type="cellIs" dxfId="176" priority="151" operator="lessThan">
      <formula>0</formula>
    </cfRule>
    <cfRule type="cellIs" dxfId="175" priority="152" operator="lessThan">
      <formula>0</formula>
    </cfRule>
    <cfRule type="containsErrors" dxfId="174" priority="153">
      <formula>ISERROR(O157)</formula>
    </cfRule>
  </conditionalFormatting>
  <conditionalFormatting sqref="O139">
    <cfRule type="cellIs" dxfId="173" priority="142" operator="lessThan">
      <formula>0</formula>
    </cfRule>
    <cfRule type="cellIs" dxfId="172" priority="143" operator="lessThan">
      <formula>0</formula>
    </cfRule>
    <cfRule type="containsErrors" dxfId="171" priority="144">
      <formula>ISERROR(O139)</formula>
    </cfRule>
  </conditionalFormatting>
  <conditionalFormatting sqref="O173:O175">
    <cfRule type="cellIs" dxfId="170" priority="178" operator="lessThan">
      <formula>0</formula>
    </cfRule>
    <cfRule type="cellIs" dxfId="169" priority="179" operator="lessThan">
      <formula>0</formula>
    </cfRule>
    <cfRule type="containsErrors" dxfId="168" priority="180">
      <formula>ISERROR(O173)</formula>
    </cfRule>
  </conditionalFormatting>
  <conditionalFormatting sqref="O130:O131">
    <cfRule type="cellIs" dxfId="167" priority="145" operator="lessThan">
      <formula>0</formula>
    </cfRule>
    <cfRule type="cellIs" dxfId="166" priority="146" operator="lessThan">
      <formula>0</formula>
    </cfRule>
    <cfRule type="containsErrors" dxfId="165" priority="147">
      <formula>ISERROR(O130)</formula>
    </cfRule>
  </conditionalFormatting>
  <conditionalFormatting sqref="O116">
    <cfRule type="cellIs" dxfId="164" priority="127" operator="lessThan">
      <formula>0</formula>
    </cfRule>
    <cfRule type="cellIs" dxfId="163" priority="128" operator="lessThan">
      <formula>0</formula>
    </cfRule>
    <cfRule type="containsErrors" dxfId="162" priority="129">
      <formula>ISERROR(O116)</formula>
    </cfRule>
  </conditionalFormatting>
  <conditionalFormatting sqref="O135:O136">
    <cfRule type="cellIs" dxfId="161" priority="139" operator="lessThan">
      <formula>0</formula>
    </cfRule>
    <cfRule type="cellIs" dxfId="160" priority="140" operator="lessThan">
      <formula>0</formula>
    </cfRule>
    <cfRule type="containsErrors" dxfId="159" priority="141">
      <formula>ISERROR(O135)</formula>
    </cfRule>
  </conditionalFormatting>
  <conditionalFormatting sqref="O137:O138">
    <cfRule type="cellIs" dxfId="158" priority="136" operator="lessThan">
      <formula>0</formula>
    </cfRule>
    <cfRule type="cellIs" dxfId="157" priority="137" operator="lessThan">
      <formula>0</formula>
    </cfRule>
    <cfRule type="containsErrors" dxfId="156" priority="138">
      <formula>ISERROR(O137)</formula>
    </cfRule>
  </conditionalFormatting>
  <conditionalFormatting sqref="O152:O154">
    <cfRule type="cellIs" dxfId="155" priority="163" operator="lessThan">
      <formula>0</formula>
    </cfRule>
    <cfRule type="cellIs" dxfId="154" priority="164" operator="lessThan">
      <formula>0</formula>
    </cfRule>
    <cfRule type="containsErrors" dxfId="153" priority="165">
      <formula>ISERROR(O152)</formula>
    </cfRule>
  </conditionalFormatting>
  <conditionalFormatting sqref="O107:O108">
    <cfRule type="cellIs" dxfId="152" priority="130" operator="lessThan">
      <formula>0</formula>
    </cfRule>
    <cfRule type="cellIs" dxfId="151" priority="131" operator="lessThan">
      <formula>0</formula>
    </cfRule>
    <cfRule type="containsErrors" dxfId="150" priority="132">
      <formula>ISERROR(O107)</formula>
    </cfRule>
  </conditionalFormatting>
  <conditionalFormatting sqref="O112:O113">
    <cfRule type="cellIs" dxfId="149" priority="124" operator="lessThan">
      <formula>0</formula>
    </cfRule>
    <cfRule type="cellIs" dxfId="148" priority="125" operator="lessThan">
      <formula>0</formula>
    </cfRule>
    <cfRule type="containsErrors" dxfId="147" priority="126">
      <formula>ISERROR(O112)</formula>
    </cfRule>
  </conditionalFormatting>
  <conditionalFormatting sqref="O114:O115">
    <cfRule type="cellIs" dxfId="146" priority="121" operator="lessThan">
      <formula>0</formula>
    </cfRule>
    <cfRule type="cellIs" dxfId="145" priority="122" operator="lessThan">
      <formula>0</formula>
    </cfRule>
    <cfRule type="containsErrors" dxfId="144" priority="123">
      <formula>ISERROR(O114)</formula>
    </cfRule>
  </conditionalFormatting>
  <conditionalFormatting sqref="O132:O134">
    <cfRule type="cellIs" dxfId="143" priority="148" operator="lessThan">
      <formula>0</formula>
    </cfRule>
    <cfRule type="cellIs" dxfId="142" priority="149" operator="lessThan">
      <formula>0</formula>
    </cfRule>
    <cfRule type="containsErrors" dxfId="141" priority="150">
      <formula>ISERROR(O132)</formula>
    </cfRule>
  </conditionalFormatting>
  <conditionalFormatting sqref="O87:O88">
    <cfRule type="cellIs" dxfId="140" priority="115" operator="lessThan">
      <formula>0</formula>
    </cfRule>
    <cfRule type="cellIs" dxfId="139" priority="116" operator="lessThan">
      <formula>0</formula>
    </cfRule>
    <cfRule type="containsErrors" dxfId="138" priority="117">
      <formula>ISERROR(O87)</formula>
    </cfRule>
  </conditionalFormatting>
  <conditionalFormatting sqref="O96">
    <cfRule type="cellIs" dxfId="137" priority="112" operator="lessThan">
      <formula>0</formula>
    </cfRule>
    <cfRule type="cellIs" dxfId="136" priority="113" operator="lessThan">
      <formula>0</formula>
    </cfRule>
    <cfRule type="containsErrors" dxfId="135" priority="114">
      <formula>ISERROR(O96)</formula>
    </cfRule>
  </conditionalFormatting>
  <conditionalFormatting sqref="O92:O93">
    <cfRule type="cellIs" dxfId="134" priority="109" operator="lessThan">
      <formula>0</formula>
    </cfRule>
    <cfRule type="cellIs" dxfId="133" priority="110" operator="lessThan">
      <formula>0</formula>
    </cfRule>
    <cfRule type="containsErrors" dxfId="132" priority="111">
      <formula>ISERROR(O92)</formula>
    </cfRule>
  </conditionalFormatting>
  <conditionalFormatting sqref="O94:O95">
    <cfRule type="cellIs" dxfId="131" priority="106" operator="lessThan">
      <formula>0</formula>
    </cfRule>
    <cfRule type="cellIs" dxfId="130" priority="107" operator="lessThan">
      <formula>0</formula>
    </cfRule>
    <cfRule type="containsErrors" dxfId="129" priority="108">
      <formula>ISERROR(O94)</formula>
    </cfRule>
  </conditionalFormatting>
  <conditionalFormatting sqref="O109:O111">
    <cfRule type="cellIs" dxfId="128" priority="133" operator="lessThan">
      <formula>0</formula>
    </cfRule>
    <cfRule type="cellIs" dxfId="127" priority="134" operator="lessThan">
      <formula>0</formula>
    </cfRule>
    <cfRule type="containsErrors" dxfId="126" priority="135">
      <formula>ISERROR(O109)</formula>
    </cfRule>
  </conditionalFormatting>
  <conditionalFormatting sqref="O89:O91">
    <cfRule type="cellIs" dxfId="125" priority="118" operator="lessThan">
      <formula>0</formula>
    </cfRule>
    <cfRule type="cellIs" dxfId="124" priority="119" operator="lessThan">
      <formula>0</formula>
    </cfRule>
    <cfRule type="containsErrors" dxfId="123" priority="120">
      <formula>ISERROR(O89)</formula>
    </cfRule>
  </conditionalFormatting>
  <conditionalFormatting sqref="O270">
    <cfRule type="cellIs" dxfId="122" priority="103" operator="lessThan">
      <formula>0</formula>
    </cfRule>
    <cfRule type="cellIs" dxfId="121" priority="104" operator="lessThan">
      <formula>0</formula>
    </cfRule>
    <cfRule type="containsErrors" dxfId="120" priority="105">
      <formula>ISERROR(O270)</formula>
    </cfRule>
  </conditionalFormatting>
  <conditionalFormatting sqref="O256:O258 O269">
    <cfRule type="cellIs" dxfId="119" priority="100" operator="lessThan">
      <formula>0</formula>
    </cfRule>
    <cfRule type="cellIs" dxfId="118" priority="101" operator="lessThan">
      <formula>0</formula>
    </cfRule>
    <cfRule type="containsErrors" dxfId="117" priority="102">
      <formula>ISERROR(O256)</formula>
    </cfRule>
  </conditionalFormatting>
  <conditionalFormatting sqref="O250:O253">
    <cfRule type="cellIs" dxfId="116" priority="97" operator="lessThan">
      <formula>0</formula>
    </cfRule>
    <cfRule type="cellIs" dxfId="115" priority="98" operator="lessThan">
      <formula>0</formula>
    </cfRule>
    <cfRule type="containsErrors" dxfId="114" priority="99">
      <formula>ISERROR(O250)</formula>
    </cfRule>
  </conditionalFormatting>
  <conditionalFormatting sqref="O254:O255">
    <cfRule type="cellIs" dxfId="113" priority="94" operator="lessThan">
      <formula>0</formula>
    </cfRule>
    <cfRule type="cellIs" dxfId="112" priority="95" operator="lessThan">
      <formula>0</formula>
    </cfRule>
    <cfRule type="containsErrors" dxfId="111" priority="96">
      <formula>ISERROR(O254)</formula>
    </cfRule>
  </conditionalFormatting>
  <conditionalFormatting sqref="O259:O260">
    <cfRule type="cellIs" dxfId="110" priority="85" operator="lessThan">
      <formula>0</formula>
    </cfRule>
    <cfRule type="cellIs" dxfId="109" priority="86" operator="lessThan">
      <formula>0</formula>
    </cfRule>
    <cfRule type="containsErrors" dxfId="108" priority="87">
      <formula>ISERROR(O259)</formula>
    </cfRule>
  </conditionalFormatting>
  <conditionalFormatting sqref="O261:O262">
    <cfRule type="cellIs" dxfId="107" priority="82" operator="lessThan">
      <formula>0</formula>
    </cfRule>
    <cfRule type="cellIs" dxfId="106" priority="83" operator="lessThan">
      <formula>0</formula>
    </cfRule>
    <cfRule type="containsErrors" dxfId="105" priority="84">
      <formula>ISERROR(O261)</formula>
    </cfRule>
  </conditionalFormatting>
  <conditionalFormatting sqref="O264:O265">
    <cfRule type="cellIs" dxfId="104" priority="79" operator="lessThan">
      <formula>0</formula>
    </cfRule>
    <cfRule type="cellIs" dxfId="103" priority="80" operator="lessThan">
      <formula>0</formula>
    </cfRule>
    <cfRule type="containsErrors" dxfId="102" priority="81">
      <formula>ISERROR(O264)</formula>
    </cfRule>
  </conditionalFormatting>
  <conditionalFormatting sqref="O266:O267">
    <cfRule type="cellIs" dxfId="101" priority="76" operator="lessThan">
      <formula>0</formula>
    </cfRule>
    <cfRule type="cellIs" dxfId="100" priority="77" operator="lessThan">
      <formula>0</formula>
    </cfRule>
    <cfRule type="containsErrors" dxfId="99" priority="78">
      <formula>ISERROR(O266)</formula>
    </cfRule>
  </conditionalFormatting>
  <conditionalFormatting sqref="O268">
    <cfRule type="cellIs" dxfId="98" priority="91" operator="lessThan">
      <formula>0</formula>
    </cfRule>
    <cfRule type="cellIs" dxfId="97" priority="92" operator="lessThan">
      <formula>0</formula>
    </cfRule>
    <cfRule type="containsErrors" dxfId="96" priority="93">
      <formula>ISERROR(O268)</formula>
    </cfRule>
  </conditionalFormatting>
  <conditionalFormatting sqref="O263">
    <cfRule type="cellIs" dxfId="95" priority="88" operator="lessThan">
      <formula>0</formula>
    </cfRule>
    <cfRule type="cellIs" dxfId="94" priority="89" operator="lessThan">
      <formula>0</formula>
    </cfRule>
    <cfRule type="containsErrors" dxfId="93" priority="90">
      <formula>ISERROR(O263)</formula>
    </cfRule>
  </conditionalFormatting>
  <conditionalFormatting sqref="O277:O279">
    <cfRule type="cellIs" dxfId="92" priority="73" operator="lessThan">
      <formula>0</formula>
    </cfRule>
    <cfRule type="cellIs" dxfId="91" priority="74" operator="lessThan">
      <formula>0</formula>
    </cfRule>
    <cfRule type="containsErrors" dxfId="90" priority="75">
      <formula>ISERROR(O277)</formula>
    </cfRule>
  </conditionalFormatting>
  <conditionalFormatting sqref="O271:O274">
    <cfRule type="cellIs" dxfId="89" priority="70" operator="lessThan">
      <formula>0</formula>
    </cfRule>
    <cfRule type="cellIs" dxfId="88" priority="71" operator="lessThan">
      <formula>0</formula>
    </cfRule>
    <cfRule type="containsErrors" dxfId="87" priority="72">
      <formula>ISERROR(O271)</formula>
    </cfRule>
  </conditionalFormatting>
  <conditionalFormatting sqref="O275:O276">
    <cfRule type="cellIs" dxfId="86" priority="67" operator="lessThan">
      <formula>0</formula>
    </cfRule>
    <cfRule type="cellIs" dxfId="85" priority="68" operator="lessThan">
      <formula>0</formula>
    </cfRule>
    <cfRule type="containsErrors" dxfId="84" priority="69">
      <formula>ISERROR(O275)</formula>
    </cfRule>
  </conditionalFormatting>
  <conditionalFormatting sqref="O280:O281">
    <cfRule type="cellIs" dxfId="83" priority="58" operator="lessThan">
      <formula>0</formula>
    </cfRule>
    <cfRule type="cellIs" dxfId="82" priority="59" operator="lessThan">
      <formula>0</formula>
    </cfRule>
    <cfRule type="containsErrors" dxfId="81" priority="60">
      <formula>ISERROR(O280)</formula>
    </cfRule>
  </conditionalFormatting>
  <conditionalFormatting sqref="O282 O296">
    <cfRule type="cellIs" dxfId="80" priority="55" operator="lessThan">
      <formula>0</formula>
    </cfRule>
    <cfRule type="cellIs" dxfId="79" priority="56" operator="lessThan">
      <formula>0</formula>
    </cfRule>
    <cfRule type="containsErrors" dxfId="78" priority="57">
      <formula>ISERROR(O282)</formula>
    </cfRule>
  </conditionalFormatting>
  <conditionalFormatting sqref="O298:O299">
    <cfRule type="cellIs" dxfId="77" priority="52" operator="lessThan">
      <formula>0</formula>
    </cfRule>
    <cfRule type="cellIs" dxfId="76" priority="53" operator="lessThan">
      <formula>0</formula>
    </cfRule>
    <cfRule type="containsErrors" dxfId="75" priority="54">
      <formula>ISERROR(O298)</formula>
    </cfRule>
  </conditionalFormatting>
  <conditionalFormatting sqref="O300:O301">
    <cfRule type="cellIs" dxfId="74" priority="49" operator="lessThan">
      <formula>0</formula>
    </cfRule>
    <cfRule type="cellIs" dxfId="73" priority="50" operator="lessThan">
      <formula>0</formula>
    </cfRule>
    <cfRule type="containsErrors" dxfId="72" priority="51">
      <formula>ISERROR(O300)</formula>
    </cfRule>
  </conditionalFormatting>
  <conditionalFormatting sqref="O302">
    <cfRule type="cellIs" dxfId="71" priority="64" operator="lessThan">
      <formula>0</formula>
    </cfRule>
    <cfRule type="cellIs" dxfId="70" priority="65" operator="lessThan">
      <formula>0</formula>
    </cfRule>
    <cfRule type="containsErrors" dxfId="69" priority="66">
      <formula>ISERROR(O302)</formula>
    </cfRule>
  </conditionalFormatting>
  <conditionalFormatting sqref="O297">
    <cfRule type="cellIs" dxfId="68" priority="61" operator="lessThan">
      <formula>0</formula>
    </cfRule>
    <cfRule type="cellIs" dxfId="67" priority="62" operator="lessThan">
      <formula>0</formula>
    </cfRule>
    <cfRule type="containsErrors" dxfId="66" priority="63">
      <formula>ISERROR(O297)</formula>
    </cfRule>
  </conditionalFormatting>
  <conditionalFormatting sqref="O295">
    <cfRule type="cellIs" dxfId="65" priority="46" operator="lessThan">
      <formula>0</formula>
    </cfRule>
    <cfRule type="cellIs" dxfId="64" priority="47" operator="lessThan">
      <formula>0</formula>
    </cfRule>
    <cfRule type="containsErrors" dxfId="63" priority="48">
      <formula>ISERROR(O295)</formula>
    </cfRule>
  </conditionalFormatting>
  <conditionalFormatting sqref="O284:O285">
    <cfRule type="cellIs" dxfId="62" priority="37" operator="lessThan">
      <formula>0</formula>
    </cfRule>
    <cfRule type="cellIs" dxfId="61" priority="38" operator="lessThan">
      <formula>0</formula>
    </cfRule>
    <cfRule type="containsErrors" dxfId="60" priority="39">
      <formula>ISERROR(O284)</formula>
    </cfRule>
  </conditionalFormatting>
  <conditionalFormatting sqref="O286:O287">
    <cfRule type="cellIs" dxfId="59" priority="34" operator="lessThan">
      <formula>0</formula>
    </cfRule>
    <cfRule type="cellIs" dxfId="58" priority="35" operator="lessThan">
      <formula>0</formula>
    </cfRule>
    <cfRule type="containsErrors" dxfId="57" priority="36">
      <formula>ISERROR(O286)</formula>
    </cfRule>
  </conditionalFormatting>
  <conditionalFormatting sqref="O294">
    <cfRule type="cellIs" dxfId="56" priority="43" operator="lessThan">
      <formula>0</formula>
    </cfRule>
    <cfRule type="cellIs" dxfId="55" priority="44" operator="lessThan">
      <formula>0</formula>
    </cfRule>
    <cfRule type="containsErrors" dxfId="54" priority="45">
      <formula>ISERROR(O294)</formula>
    </cfRule>
  </conditionalFormatting>
  <conditionalFormatting sqref="O283">
    <cfRule type="cellIs" dxfId="53" priority="40" operator="lessThan">
      <formula>0</formula>
    </cfRule>
    <cfRule type="cellIs" dxfId="52" priority="41" operator="lessThan">
      <formula>0</formula>
    </cfRule>
    <cfRule type="containsErrors" dxfId="51" priority="42">
      <formula>ISERROR(O283)</formula>
    </cfRule>
  </conditionalFormatting>
  <conditionalFormatting sqref="O290">
    <cfRule type="cellIs" dxfId="50" priority="28" operator="lessThan">
      <formula>0</formula>
    </cfRule>
    <cfRule type="cellIs" dxfId="49" priority="29" operator="lessThan">
      <formula>0</formula>
    </cfRule>
    <cfRule type="containsErrors" dxfId="48" priority="30">
      <formula>ISERROR(O290)</formula>
    </cfRule>
  </conditionalFormatting>
  <conditionalFormatting sqref="O292:O293">
    <cfRule type="cellIs" dxfId="47" priority="25" operator="lessThan">
      <formula>0</formula>
    </cfRule>
    <cfRule type="cellIs" dxfId="46" priority="26" operator="lessThan">
      <formula>0</formula>
    </cfRule>
    <cfRule type="containsErrors" dxfId="45" priority="27">
      <formula>ISERROR(O292)</formula>
    </cfRule>
  </conditionalFormatting>
  <conditionalFormatting sqref="O291">
    <cfRule type="cellIs" dxfId="44" priority="31" operator="lessThan">
      <formula>0</formula>
    </cfRule>
    <cfRule type="cellIs" dxfId="43" priority="32" operator="lessThan">
      <formula>0</formula>
    </cfRule>
    <cfRule type="containsErrors" dxfId="42" priority="33">
      <formula>ISERROR(O291)</formula>
    </cfRule>
  </conditionalFormatting>
  <conditionalFormatting sqref="O289">
    <cfRule type="cellIs" dxfId="41" priority="22" operator="lessThan">
      <formula>0</formula>
    </cfRule>
    <cfRule type="cellIs" dxfId="40" priority="23" operator="lessThan">
      <formula>0</formula>
    </cfRule>
    <cfRule type="containsErrors" dxfId="39" priority="24">
      <formula>ISERROR(O289)</formula>
    </cfRule>
  </conditionalFormatting>
  <conditionalFormatting sqref="O288">
    <cfRule type="cellIs" dxfId="38" priority="19" operator="lessThan">
      <formula>0</formula>
    </cfRule>
    <cfRule type="cellIs" dxfId="37" priority="20" operator="lessThan">
      <formula>0</formula>
    </cfRule>
    <cfRule type="containsErrors" dxfId="36" priority="21">
      <formula>ISERROR(O288)</formula>
    </cfRule>
  </conditionalFormatting>
  <conditionalFormatting sqref="O303">
    <cfRule type="cellIs" dxfId="35" priority="16" operator="lessThan">
      <formula>0</formula>
    </cfRule>
    <cfRule type="cellIs" dxfId="34" priority="17" operator="lessThan">
      <formula>0</formula>
    </cfRule>
    <cfRule type="containsErrors" dxfId="33" priority="18">
      <formula>ISERROR(O303)</formula>
    </cfRule>
  </conditionalFormatting>
  <conditionalFormatting sqref="O304">
    <cfRule type="cellIs" dxfId="32" priority="10" operator="lessThan">
      <formula>0</formula>
    </cfRule>
    <cfRule type="cellIs" dxfId="31" priority="11" operator="lessThan">
      <formula>0</formula>
    </cfRule>
    <cfRule type="containsErrors" dxfId="30" priority="12">
      <formula>ISERROR(O304)</formula>
    </cfRule>
  </conditionalFormatting>
  <conditionalFormatting sqref="O305">
    <cfRule type="cellIs" dxfId="29" priority="13" operator="lessThan">
      <formula>0</formula>
    </cfRule>
    <cfRule type="cellIs" dxfId="28" priority="14" operator="lessThan">
      <formula>0</formula>
    </cfRule>
    <cfRule type="containsErrors" dxfId="27" priority="15">
      <formula>ISERROR(O305)</formula>
    </cfRule>
  </conditionalFormatting>
  <conditionalFormatting sqref="O306">
    <cfRule type="cellIs" dxfId="26" priority="7" operator="lessThan">
      <formula>0</formula>
    </cfRule>
    <cfRule type="cellIs" dxfId="25" priority="8" operator="lessThan">
      <formula>0</formula>
    </cfRule>
    <cfRule type="containsErrors" dxfId="24" priority="9">
      <formula>ISERROR(O306)</formula>
    </cfRule>
  </conditionalFormatting>
  <conditionalFormatting sqref="O307">
    <cfRule type="cellIs" dxfId="23" priority="4" operator="lessThan">
      <formula>0</formula>
    </cfRule>
    <cfRule type="cellIs" dxfId="22" priority="5" operator="lessThan">
      <formula>0</formula>
    </cfRule>
    <cfRule type="containsErrors" dxfId="21" priority="6">
      <formula>ISERROR(O307)</formula>
    </cfRule>
  </conditionalFormatting>
  <conditionalFormatting sqref="O308">
    <cfRule type="cellIs" dxfId="20" priority="1" operator="lessThan">
      <formula>0</formula>
    </cfRule>
    <cfRule type="cellIs" dxfId="19" priority="2" operator="lessThan">
      <formula>0</formula>
    </cfRule>
    <cfRule type="containsErrors" dxfId="18" priority="3">
      <formula>ISERROR(O308)</formula>
    </cfRule>
  </conditionalFormatting>
  <dataValidations count="16">
    <dataValidation type="list" allowBlank="1" showInputMessage="1" showErrorMessage="1" sqref="H9:H308">
      <formula1>"141016030,241016030"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77"/>
  <sheetViews>
    <sheetView view="pageBreakPreview" zoomScale="55" zoomScaleNormal="100" zoomScaleSheetLayoutView="55" workbookViewId="0">
      <selection activeCell="C16" sqref="C16:H16"/>
    </sheetView>
  </sheetViews>
  <sheetFormatPr defaultColWidth="8.7109375" defaultRowHeight="15.75" x14ac:dyDescent="0.25"/>
  <cols>
    <col min="1" max="1" width="22.7109375" style="273" customWidth="1"/>
    <col min="2" max="2" width="25.42578125" style="273" bestFit="1" customWidth="1"/>
    <col min="3" max="3" width="18" style="273" customWidth="1"/>
    <col min="4" max="4" width="17.85546875" style="273" customWidth="1"/>
    <col min="5" max="5" width="20.7109375" style="273" customWidth="1"/>
    <col min="6" max="6" width="17.85546875" style="273" customWidth="1"/>
    <col min="7" max="7" width="15" style="273" customWidth="1"/>
    <col min="8" max="8" width="36.28515625" style="271" customWidth="1"/>
    <col min="9" max="9" width="4" style="271" customWidth="1"/>
    <col min="10" max="12" width="8.7109375" style="271"/>
    <col min="13" max="13" width="10" style="271" bestFit="1" customWidth="1"/>
    <col min="14" max="16384" width="8.7109375" style="271"/>
  </cols>
  <sheetData>
    <row r="1" spans="1:16" ht="20.25" x14ac:dyDescent="0.25">
      <c r="A1" s="262" t="s">
        <v>632</v>
      </c>
      <c r="B1" s="271"/>
      <c r="C1" s="271"/>
      <c r="D1" s="271"/>
      <c r="E1" s="271"/>
      <c r="F1" s="271"/>
      <c r="G1" s="271"/>
    </row>
    <row r="2" spans="1:16" ht="22.5" x14ac:dyDescent="0.25">
      <c r="A2" s="423" t="s">
        <v>105</v>
      </c>
      <c r="B2" s="423"/>
      <c r="C2" s="423"/>
      <c r="D2" s="423"/>
      <c r="E2" s="423"/>
      <c r="F2" s="423"/>
      <c r="G2" s="423"/>
      <c r="H2" s="423"/>
      <c r="J2" s="272"/>
      <c r="K2" s="272"/>
      <c r="L2" s="272"/>
      <c r="M2" s="272"/>
      <c r="N2" s="272"/>
      <c r="O2" s="272"/>
      <c r="P2" s="272"/>
    </row>
    <row r="3" spans="1:16" ht="11.25" customHeight="1" x14ac:dyDescent="0.25">
      <c r="A3" s="270"/>
      <c r="B3" s="270"/>
      <c r="C3" s="270"/>
      <c r="D3" s="270"/>
      <c r="E3" s="270"/>
      <c r="F3" s="270"/>
      <c r="G3" s="270"/>
      <c r="H3" s="270"/>
      <c r="J3" s="272"/>
      <c r="K3" s="272"/>
      <c r="L3" s="272"/>
      <c r="M3" s="272"/>
      <c r="N3" s="272"/>
      <c r="O3" s="272"/>
      <c r="P3" s="272"/>
    </row>
    <row r="4" spans="1:16" ht="27.75" x14ac:dyDescent="0.25">
      <c r="G4" s="401" t="s">
        <v>151</v>
      </c>
      <c r="H4" s="402"/>
      <c r="I4" s="78"/>
      <c r="J4" s="272"/>
      <c r="K4" s="272"/>
      <c r="L4" s="272"/>
      <c r="M4" s="272"/>
      <c r="N4" s="272"/>
      <c r="O4" s="272"/>
      <c r="P4" s="272"/>
    </row>
    <row r="5" spans="1:16" x14ac:dyDescent="0.25">
      <c r="J5" s="272"/>
      <c r="K5" s="272"/>
      <c r="L5" s="272"/>
      <c r="M5" s="272"/>
      <c r="N5" s="272"/>
      <c r="O5" s="272"/>
      <c r="P5" s="272"/>
    </row>
    <row r="6" spans="1:16" ht="43.5" customHeight="1" x14ac:dyDescent="0.25">
      <c r="A6" s="424" t="s">
        <v>60</v>
      </c>
      <c r="B6" s="424"/>
      <c r="C6" s="424"/>
      <c r="D6" s="424"/>
      <c r="E6" s="424"/>
      <c r="F6" s="424"/>
      <c r="G6" s="424"/>
      <c r="H6" s="424"/>
      <c r="J6" s="272"/>
      <c r="K6" s="272"/>
      <c r="L6" s="272"/>
      <c r="M6" s="272"/>
      <c r="N6" s="272"/>
      <c r="O6" s="272"/>
      <c r="P6" s="272"/>
    </row>
    <row r="7" spans="1:16" ht="45" customHeight="1" x14ac:dyDescent="0.25">
      <c r="A7" s="425" t="s">
        <v>615</v>
      </c>
      <c r="B7" s="425"/>
      <c r="C7" s="425"/>
      <c r="D7" s="425"/>
      <c r="E7" s="425"/>
      <c r="F7" s="425"/>
      <c r="G7" s="425"/>
      <c r="H7" s="425"/>
      <c r="J7" s="272"/>
      <c r="K7" s="272"/>
      <c r="L7" s="272"/>
      <c r="M7" s="272"/>
      <c r="N7" s="272"/>
      <c r="O7" s="272"/>
      <c r="P7" s="272"/>
    </row>
    <row r="8" spans="1:16" x14ac:dyDescent="0.25">
      <c r="J8" s="272"/>
      <c r="K8" s="272"/>
      <c r="L8" s="272"/>
      <c r="M8" s="272"/>
      <c r="N8" s="272"/>
      <c r="O8" s="272"/>
      <c r="P8" s="272"/>
    </row>
    <row r="9" spans="1:16" ht="20.25" x14ac:dyDescent="0.25">
      <c r="B9" s="264" t="s">
        <v>0</v>
      </c>
      <c r="C9" s="312"/>
      <c r="D9" s="265" t="s">
        <v>1</v>
      </c>
      <c r="E9" s="312"/>
      <c r="F9" s="271"/>
      <c r="G9" s="271"/>
      <c r="J9" s="272"/>
      <c r="K9" s="272"/>
      <c r="L9" s="272"/>
      <c r="M9" s="272"/>
      <c r="N9" s="272"/>
      <c r="O9" s="272"/>
      <c r="P9" s="272"/>
    </row>
    <row r="10" spans="1:16" ht="20.25" x14ac:dyDescent="0.25">
      <c r="B10" s="274"/>
      <c r="C10" s="100"/>
      <c r="D10" s="274"/>
      <c r="E10" s="100"/>
      <c r="F10" s="271"/>
      <c r="G10" s="271"/>
      <c r="J10" s="272"/>
      <c r="K10" s="272"/>
      <c r="L10" s="272"/>
      <c r="M10" s="272"/>
      <c r="N10" s="272"/>
      <c r="O10" s="272"/>
      <c r="P10" s="272"/>
    </row>
    <row r="11" spans="1:16" ht="20.25" customHeight="1" x14ac:dyDescent="0.25">
      <c r="A11" s="426" t="s">
        <v>95</v>
      </c>
      <c r="B11" s="426"/>
      <c r="C11" s="427">
        <f>FŐLAP!C11</f>
        <v>0</v>
      </c>
      <c r="D11" s="428"/>
      <c r="E11" s="428"/>
      <c r="F11" s="191"/>
      <c r="G11" s="191"/>
      <c r="H11" s="191"/>
      <c r="I11" s="191"/>
      <c r="J11" s="97"/>
      <c r="K11" s="97"/>
      <c r="L11" s="97"/>
      <c r="M11" s="97"/>
      <c r="N11" s="272"/>
      <c r="O11" s="272"/>
      <c r="P11" s="272"/>
    </row>
    <row r="12" spans="1:16" ht="20.25" customHeight="1" x14ac:dyDescent="0.25">
      <c r="A12" s="426" t="s">
        <v>43</v>
      </c>
      <c r="B12" s="426"/>
      <c r="C12" s="438">
        <f>FŐLAP!C13</f>
        <v>0</v>
      </c>
      <c r="D12" s="439"/>
      <c r="E12" s="193"/>
      <c r="F12" s="187"/>
      <c r="G12" s="187"/>
      <c r="H12" s="187"/>
      <c r="I12" s="187"/>
      <c r="J12" s="192"/>
      <c r="K12" s="192"/>
      <c r="L12" s="192"/>
      <c r="M12" s="192"/>
      <c r="N12" s="272"/>
      <c r="O12" s="272"/>
      <c r="P12" s="272"/>
    </row>
    <row r="13" spans="1:16" ht="20.25" customHeight="1" x14ac:dyDescent="0.25">
      <c r="A13" s="275"/>
      <c r="B13" s="276"/>
      <c r="C13" s="97"/>
      <c r="D13" s="59"/>
      <c r="E13" s="187"/>
      <c r="F13" s="187"/>
      <c r="G13" s="187"/>
      <c r="H13" s="187"/>
      <c r="I13" s="187"/>
      <c r="J13" s="192"/>
      <c r="K13" s="192"/>
      <c r="L13" s="192"/>
      <c r="M13" s="192"/>
      <c r="N13" s="272"/>
      <c r="O13" s="272"/>
      <c r="P13" s="272"/>
    </row>
    <row r="14" spans="1:16" ht="20.25" x14ac:dyDescent="0.25">
      <c r="A14" s="426" t="s">
        <v>62</v>
      </c>
      <c r="B14" s="426"/>
      <c r="C14" s="437"/>
      <c r="D14" s="437"/>
      <c r="E14" s="437"/>
      <c r="F14" s="437"/>
      <c r="G14" s="437"/>
      <c r="H14" s="437"/>
      <c r="J14" s="272"/>
      <c r="K14" s="272"/>
      <c r="L14" s="272"/>
      <c r="M14" s="272"/>
      <c r="N14" s="272"/>
      <c r="O14" s="272"/>
      <c r="P14" s="272"/>
    </row>
    <row r="15" spans="1:16" ht="20.25" x14ac:dyDescent="0.25">
      <c r="A15" s="440" t="s">
        <v>43</v>
      </c>
      <c r="B15" s="440"/>
      <c r="C15" s="441"/>
      <c r="D15" s="442"/>
      <c r="E15" s="442"/>
      <c r="F15" s="442"/>
      <c r="G15" s="442"/>
      <c r="H15" s="443"/>
    </row>
    <row r="16" spans="1:16" ht="20.25" x14ac:dyDescent="0.25">
      <c r="A16" s="429" t="s">
        <v>96</v>
      </c>
      <c r="B16" s="430"/>
      <c r="C16" s="431"/>
      <c r="D16" s="432"/>
      <c r="E16" s="432"/>
      <c r="F16" s="432"/>
      <c r="G16" s="432"/>
      <c r="H16" s="433"/>
    </row>
    <row r="17" spans="1:9" ht="20.25" x14ac:dyDescent="0.25">
      <c r="A17" s="434" t="s">
        <v>63</v>
      </c>
      <c r="B17" s="434"/>
      <c r="C17" s="435"/>
      <c r="D17" s="435"/>
      <c r="E17" s="435"/>
      <c r="F17" s="435"/>
      <c r="G17" s="435"/>
      <c r="H17" s="435"/>
      <c r="I17" s="277"/>
    </row>
    <row r="18" spans="1:9" x14ac:dyDescent="0.25">
      <c r="B18" s="278"/>
      <c r="C18" s="278"/>
      <c r="D18" s="278"/>
      <c r="E18" s="278"/>
      <c r="F18" s="278"/>
      <c r="G18" s="278"/>
    </row>
    <row r="19" spans="1:9" ht="22.5" x14ac:dyDescent="0.25">
      <c r="A19" s="436" t="s">
        <v>87</v>
      </c>
      <c r="B19" s="436"/>
      <c r="C19" s="436"/>
      <c r="D19" s="436"/>
      <c r="E19" s="436"/>
      <c r="F19" s="436"/>
      <c r="G19" s="436"/>
      <c r="H19" s="436"/>
    </row>
    <row r="20" spans="1:9" ht="20.25" x14ac:dyDescent="0.25">
      <c r="A20" s="426" t="s">
        <v>79</v>
      </c>
      <c r="B20" s="426"/>
      <c r="C20" s="437"/>
      <c r="D20" s="437"/>
      <c r="E20" s="437"/>
      <c r="F20" s="437"/>
      <c r="G20" s="437"/>
      <c r="H20" s="437"/>
      <c r="I20" s="277"/>
    </row>
    <row r="21" spans="1:9" ht="20.25" x14ac:dyDescent="0.25">
      <c r="A21" s="440" t="s">
        <v>109</v>
      </c>
      <c r="B21" s="440"/>
      <c r="C21" s="448"/>
      <c r="D21" s="449"/>
      <c r="E21" s="449"/>
      <c r="F21" s="449"/>
      <c r="G21" s="449"/>
      <c r="H21" s="450"/>
      <c r="I21" s="277"/>
    </row>
    <row r="22" spans="1:9" ht="20.25" x14ac:dyDescent="0.25">
      <c r="A22" s="440" t="s">
        <v>80</v>
      </c>
      <c r="B22" s="440"/>
      <c r="C22" s="445"/>
      <c r="D22" s="446"/>
      <c r="E22" s="446"/>
      <c r="F22" s="446"/>
      <c r="G22" s="446"/>
      <c r="H22" s="447"/>
    </row>
    <row r="23" spans="1:9" ht="20.25" x14ac:dyDescent="0.25">
      <c r="A23" s="434" t="s">
        <v>81</v>
      </c>
      <c r="B23" s="434"/>
      <c r="C23" s="435"/>
      <c r="D23" s="435"/>
      <c r="E23" s="435"/>
      <c r="F23" s="435"/>
      <c r="G23" s="435"/>
      <c r="H23" s="435"/>
      <c r="I23" s="277"/>
    </row>
    <row r="24" spans="1:9" ht="20.25" x14ac:dyDescent="0.25">
      <c r="A24" s="426" t="s">
        <v>82</v>
      </c>
      <c r="B24" s="426"/>
      <c r="C24" s="444"/>
      <c r="D24" s="444"/>
      <c r="E24" s="444"/>
      <c r="F24" s="444"/>
      <c r="G24" s="444"/>
      <c r="H24" s="444"/>
      <c r="I24" s="277"/>
    </row>
    <row r="25" spans="1:9" ht="20.25" x14ac:dyDescent="0.25">
      <c r="A25" s="440" t="s">
        <v>83</v>
      </c>
      <c r="B25" s="440"/>
      <c r="C25" s="445"/>
      <c r="D25" s="446"/>
      <c r="E25" s="446"/>
      <c r="F25" s="446"/>
      <c r="G25" s="446"/>
      <c r="H25" s="447"/>
      <c r="I25" s="277"/>
    </row>
    <row r="26" spans="1:9" ht="20.25" x14ac:dyDescent="0.25">
      <c r="A26" s="434" t="s">
        <v>84</v>
      </c>
      <c r="B26" s="434"/>
      <c r="C26" s="435"/>
      <c r="D26" s="435"/>
      <c r="E26" s="435"/>
      <c r="F26" s="435"/>
      <c r="G26" s="435"/>
      <c r="H26" s="435"/>
      <c r="I26" s="277"/>
    </row>
    <row r="27" spans="1:9" ht="20.25" x14ac:dyDescent="0.25">
      <c r="A27" s="426" t="s">
        <v>64</v>
      </c>
      <c r="B27" s="426"/>
      <c r="C27" s="437"/>
      <c r="D27" s="437"/>
      <c r="E27" s="437"/>
      <c r="F27" s="437"/>
      <c r="G27" s="437"/>
      <c r="H27" s="437"/>
      <c r="I27" s="277"/>
    </row>
    <row r="28" spans="1:9" ht="20.25" x14ac:dyDescent="0.25">
      <c r="A28" s="426" t="s">
        <v>616</v>
      </c>
      <c r="B28" s="426"/>
      <c r="C28" s="452"/>
      <c r="D28" s="453"/>
      <c r="E28" s="453"/>
      <c r="F28" s="453"/>
      <c r="G28" s="453"/>
      <c r="H28" s="454"/>
      <c r="I28" s="277"/>
    </row>
    <row r="29" spans="1:9" ht="20.25" x14ac:dyDescent="0.25">
      <c r="A29" s="426" t="s">
        <v>614</v>
      </c>
      <c r="B29" s="426"/>
      <c r="C29" s="455"/>
      <c r="D29" s="456"/>
      <c r="E29" s="456"/>
      <c r="F29" s="456"/>
      <c r="G29" s="456"/>
      <c r="H29" s="457"/>
      <c r="I29" s="277"/>
    </row>
    <row r="30" spans="1:9" ht="20.25" x14ac:dyDescent="0.25">
      <c r="A30" s="440" t="s">
        <v>65</v>
      </c>
      <c r="B30" s="440"/>
      <c r="C30" s="445"/>
      <c r="D30" s="446"/>
      <c r="E30" s="446"/>
      <c r="F30" s="446"/>
      <c r="G30" s="446"/>
      <c r="H30" s="447"/>
      <c r="I30" s="277"/>
    </row>
    <row r="31" spans="1:9" ht="20.25" x14ac:dyDescent="0.25">
      <c r="A31" s="434" t="s">
        <v>599</v>
      </c>
      <c r="B31" s="434"/>
      <c r="C31" s="451"/>
      <c r="D31" s="451"/>
      <c r="E31" s="451"/>
      <c r="F31" s="451"/>
      <c r="G31" s="451"/>
      <c r="H31" s="451"/>
      <c r="I31" s="277"/>
    </row>
    <row r="32" spans="1:9" ht="20.25" x14ac:dyDescent="0.25">
      <c r="A32" s="434" t="s">
        <v>600</v>
      </c>
      <c r="B32" s="434"/>
      <c r="C32" s="435"/>
      <c r="D32" s="435"/>
      <c r="E32" s="435"/>
      <c r="F32" s="435"/>
      <c r="G32" s="435"/>
      <c r="H32" s="435"/>
      <c r="I32" s="277"/>
    </row>
    <row r="33" spans="1:10" x14ac:dyDescent="0.25">
      <c r="A33" s="279"/>
      <c r="B33" s="279"/>
      <c r="C33" s="279"/>
      <c r="D33" s="279"/>
      <c r="E33" s="279"/>
    </row>
    <row r="34" spans="1:10" ht="45.75" customHeight="1" x14ac:dyDescent="0.25">
      <c r="A34" s="458" t="s">
        <v>619</v>
      </c>
      <c r="B34" s="458"/>
      <c r="C34" s="458"/>
      <c r="D34" s="458"/>
      <c r="E34" s="458"/>
      <c r="F34" s="458"/>
      <c r="G34" s="458"/>
      <c r="H34" s="458"/>
    </row>
    <row r="35" spans="1:10" ht="16.5" customHeight="1" thickBot="1" x14ac:dyDescent="0.3">
      <c r="A35" s="280"/>
      <c r="B35" s="280"/>
      <c r="C35" s="280"/>
      <c r="D35" s="280"/>
      <c r="E35" s="280"/>
      <c r="F35" s="280"/>
      <c r="G35" s="280"/>
      <c r="H35" s="280"/>
    </row>
    <row r="36" spans="1:10" ht="21" thickBot="1" x14ac:dyDescent="0.3">
      <c r="A36" s="459" t="s">
        <v>66</v>
      </c>
      <c r="B36" s="460"/>
      <c r="C36" s="460"/>
      <c r="D36" s="460"/>
      <c r="E36" s="460"/>
      <c r="F36" s="460"/>
      <c r="G36" s="460"/>
      <c r="H36" s="461"/>
    </row>
    <row r="37" spans="1:10" ht="19.5" thickBot="1" x14ac:dyDescent="0.3">
      <c r="A37" s="281"/>
      <c r="B37" s="281"/>
      <c r="C37" s="281"/>
      <c r="D37" s="462" t="s">
        <v>617</v>
      </c>
      <c r="E37" s="463"/>
      <c r="F37" s="463"/>
      <c r="G37" s="464"/>
      <c r="H37" s="282" t="s">
        <v>622</v>
      </c>
    </row>
    <row r="38" spans="1:10" ht="75.75" thickBot="1" x14ac:dyDescent="0.3">
      <c r="A38" s="15" t="s">
        <v>49</v>
      </c>
      <c r="B38" s="16" t="s">
        <v>48</v>
      </c>
      <c r="C38" s="16" t="s">
        <v>46</v>
      </c>
      <c r="D38" s="465" t="s">
        <v>67</v>
      </c>
      <c r="E38" s="466"/>
      <c r="F38" s="465" t="s">
        <v>68</v>
      </c>
      <c r="G38" s="467"/>
      <c r="H38" s="283" t="s">
        <v>85</v>
      </c>
      <c r="I38" s="272"/>
    </row>
    <row r="39" spans="1:10" ht="18.75" x14ac:dyDescent="0.25">
      <c r="A39" s="377" t="s">
        <v>12</v>
      </c>
      <c r="B39" s="365" t="s">
        <v>13</v>
      </c>
      <c r="C39" s="468" t="s">
        <v>14</v>
      </c>
      <c r="D39" s="471"/>
      <c r="E39" s="472"/>
      <c r="F39" s="475">
        <v>0</v>
      </c>
      <c r="G39" s="472"/>
      <c r="H39" s="477"/>
      <c r="I39" s="94"/>
    </row>
    <row r="40" spans="1:10" ht="19.5" thickBot="1" x14ac:dyDescent="0.3">
      <c r="A40" s="378"/>
      <c r="B40" s="366"/>
      <c r="C40" s="469"/>
      <c r="D40" s="473"/>
      <c r="E40" s="474"/>
      <c r="F40" s="476"/>
      <c r="G40" s="474"/>
      <c r="H40" s="478"/>
      <c r="I40" s="94"/>
    </row>
    <row r="41" spans="1:10" ht="16.5" customHeight="1" thickBot="1" x14ac:dyDescent="0.3">
      <c r="A41" s="378"/>
      <c r="B41" s="365" t="s">
        <v>7</v>
      </c>
      <c r="C41" s="469"/>
      <c r="D41" s="479"/>
      <c r="E41" s="480"/>
      <c r="F41" s="483">
        <v>0</v>
      </c>
      <c r="G41" s="484"/>
      <c r="H41" s="486"/>
      <c r="I41" s="422"/>
    </row>
    <row r="42" spans="1:10" ht="16.5" customHeight="1" thickBot="1" x14ac:dyDescent="0.3">
      <c r="A42" s="379"/>
      <c r="B42" s="366"/>
      <c r="C42" s="470"/>
      <c r="D42" s="481"/>
      <c r="E42" s="482"/>
      <c r="F42" s="485"/>
      <c r="G42" s="482"/>
      <c r="H42" s="482"/>
      <c r="I42" s="422"/>
    </row>
    <row r="43" spans="1:10" ht="16.5" customHeight="1" thickBot="1" x14ac:dyDescent="0.3">
      <c r="A43" s="374" t="s">
        <v>8</v>
      </c>
      <c r="B43" s="365" t="s">
        <v>9</v>
      </c>
      <c r="C43" s="487" t="s">
        <v>10</v>
      </c>
      <c r="D43" s="471"/>
      <c r="E43" s="490"/>
      <c r="F43" s="475">
        <v>0</v>
      </c>
      <c r="G43" s="492"/>
      <c r="H43" s="472"/>
      <c r="I43" s="422"/>
      <c r="J43" s="272"/>
    </row>
    <row r="44" spans="1:10" ht="16.5" customHeight="1" thickBot="1" x14ac:dyDescent="0.3">
      <c r="A44" s="374"/>
      <c r="B44" s="366"/>
      <c r="C44" s="487"/>
      <c r="D44" s="491"/>
      <c r="E44" s="474"/>
      <c r="F44" s="493"/>
      <c r="G44" s="474"/>
      <c r="H44" s="474"/>
      <c r="I44" s="422"/>
      <c r="J44" s="272"/>
    </row>
    <row r="45" spans="1:10" ht="16.5" customHeight="1" thickBot="1" x14ac:dyDescent="0.3">
      <c r="A45" s="375"/>
      <c r="B45" s="365" t="s">
        <v>33</v>
      </c>
      <c r="C45" s="488"/>
      <c r="D45" s="494"/>
      <c r="E45" s="495"/>
      <c r="F45" s="496">
        <v>0</v>
      </c>
      <c r="G45" s="497"/>
      <c r="H45" s="498"/>
      <c r="I45" s="422"/>
      <c r="J45" s="272"/>
    </row>
    <row r="46" spans="1:10" ht="16.5" customHeight="1" thickBot="1" x14ac:dyDescent="0.3">
      <c r="A46" s="375"/>
      <c r="B46" s="366"/>
      <c r="C46" s="488"/>
      <c r="D46" s="491"/>
      <c r="E46" s="474"/>
      <c r="F46" s="493"/>
      <c r="G46" s="474"/>
      <c r="H46" s="474"/>
      <c r="I46" s="422"/>
      <c r="J46" s="272"/>
    </row>
    <row r="47" spans="1:10" ht="16.5" customHeight="1" thickBot="1" x14ac:dyDescent="0.3">
      <c r="A47" s="375"/>
      <c r="B47" s="365" t="s">
        <v>11</v>
      </c>
      <c r="C47" s="488"/>
      <c r="D47" s="479"/>
      <c r="E47" s="480"/>
      <c r="F47" s="483">
        <v>0</v>
      </c>
      <c r="G47" s="484"/>
      <c r="H47" s="486"/>
      <c r="I47" s="422"/>
      <c r="J47" s="272"/>
    </row>
    <row r="48" spans="1:10" ht="16.5" customHeight="1" thickBot="1" x14ac:dyDescent="0.3">
      <c r="A48" s="376"/>
      <c r="B48" s="366"/>
      <c r="C48" s="489"/>
      <c r="D48" s="481"/>
      <c r="E48" s="482"/>
      <c r="F48" s="485"/>
      <c r="G48" s="482"/>
      <c r="H48" s="482"/>
      <c r="I48" s="422"/>
    </row>
    <row r="49" spans="1:9" ht="16.5" customHeight="1" thickBot="1" x14ac:dyDescent="0.3">
      <c r="A49" s="374" t="s">
        <v>15</v>
      </c>
      <c r="B49" s="365" t="s">
        <v>16</v>
      </c>
      <c r="C49" s="487" t="s">
        <v>17</v>
      </c>
      <c r="D49" s="471"/>
      <c r="E49" s="490"/>
      <c r="F49" s="475">
        <v>0</v>
      </c>
      <c r="G49" s="492"/>
      <c r="H49" s="472"/>
      <c r="I49" s="422"/>
    </row>
    <row r="50" spans="1:9" ht="16.5" customHeight="1" thickBot="1" x14ac:dyDescent="0.3">
      <c r="A50" s="375"/>
      <c r="B50" s="366"/>
      <c r="C50" s="488"/>
      <c r="D50" s="491"/>
      <c r="E50" s="474"/>
      <c r="F50" s="493"/>
      <c r="G50" s="474"/>
      <c r="H50" s="474"/>
      <c r="I50" s="422"/>
    </row>
    <row r="51" spans="1:9" ht="16.5" customHeight="1" thickBot="1" x14ac:dyDescent="0.3">
      <c r="A51" s="375"/>
      <c r="B51" s="365" t="s">
        <v>18</v>
      </c>
      <c r="C51" s="488"/>
      <c r="D51" s="479"/>
      <c r="E51" s="480"/>
      <c r="F51" s="483">
        <v>0</v>
      </c>
      <c r="G51" s="484"/>
      <c r="H51" s="486"/>
      <c r="I51" s="422"/>
    </row>
    <row r="52" spans="1:9" ht="16.5" customHeight="1" thickBot="1" x14ac:dyDescent="0.3">
      <c r="A52" s="376"/>
      <c r="B52" s="366"/>
      <c r="C52" s="489"/>
      <c r="D52" s="481"/>
      <c r="E52" s="482"/>
      <c r="F52" s="485"/>
      <c r="G52" s="482"/>
      <c r="H52" s="482"/>
      <c r="I52" s="422"/>
    </row>
    <row r="53" spans="1:9" ht="16.5" customHeight="1" thickBot="1" x14ac:dyDescent="0.3">
      <c r="A53" s="375" t="s">
        <v>19</v>
      </c>
      <c r="B53" s="365" t="s">
        <v>20</v>
      </c>
      <c r="C53" s="488" t="s">
        <v>21</v>
      </c>
      <c r="D53" s="471"/>
      <c r="E53" s="490"/>
      <c r="F53" s="475">
        <v>0</v>
      </c>
      <c r="G53" s="492"/>
      <c r="H53" s="472"/>
      <c r="I53" s="422"/>
    </row>
    <row r="54" spans="1:9" ht="16.5" customHeight="1" thickBot="1" x14ac:dyDescent="0.3">
      <c r="A54" s="378"/>
      <c r="B54" s="366"/>
      <c r="C54" s="469"/>
      <c r="D54" s="491"/>
      <c r="E54" s="474"/>
      <c r="F54" s="493"/>
      <c r="G54" s="474"/>
      <c r="H54" s="474"/>
      <c r="I54" s="422"/>
    </row>
    <row r="55" spans="1:9" ht="16.5" customHeight="1" thickBot="1" x14ac:dyDescent="0.3">
      <c r="A55" s="378"/>
      <c r="B55" s="365" t="s">
        <v>50</v>
      </c>
      <c r="C55" s="469"/>
      <c r="D55" s="494"/>
      <c r="E55" s="495"/>
      <c r="F55" s="496">
        <v>0</v>
      </c>
      <c r="G55" s="497"/>
      <c r="H55" s="498"/>
      <c r="I55" s="422"/>
    </row>
    <row r="56" spans="1:9" ht="16.5" customHeight="1" thickBot="1" x14ac:dyDescent="0.3">
      <c r="A56" s="378"/>
      <c r="B56" s="366"/>
      <c r="C56" s="469"/>
      <c r="D56" s="491"/>
      <c r="E56" s="474"/>
      <c r="F56" s="493"/>
      <c r="G56" s="474"/>
      <c r="H56" s="474"/>
      <c r="I56" s="422"/>
    </row>
    <row r="57" spans="1:9" ht="16.5" customHeight="1" thickBot="1" x14ac:dyDescent="0.3">
      <c r="A57" s="378"/>
      <c r="B57" s="365" t="s">
        <v>51</v>
      </c>
      <c r="C57" s="469"/>
      <c r="D57" s="479"/>
      <c r="E57" s="480"/>
      <c r="F57" s="483">
        <v>0</v>
      </c>
      <c r="G57" s="484"/>
      <c r="H57" s="486"/>
      <c r="I57" s="422"/>
    </row>
    <row r="58" spans="1:9" ht="16.5" customHeight="1" thickBot="1" x14ac:dyDescent="0.3">
      <c r="A58" s="379"/>
      <c r="B58" s="366"/>
      <c r="C58" s="470"/>
      <c r="D58" s="481"/>
      <c r="E58" s="482"/>
      <c r="F58" s="485"/>
      <c r="G58" s="482"/>
      <c r="H58" s="482"/>
      <c r="I58" s="422"/>
    </row>
    <row r="59" spans="1:9" ht="16.5" customHeight="1" thickBot="1" x14ac:dyDescent="0.3">
      <c r="A59" s="374" t="s">
        <v>3</v>
      </c>
      <c r="B59" s="365" t="s">
        <v>4</v>
      </c>
      <c r="C59" s="487" t="s">
        <v>5</v>
      </c>
      <c r="D59" s="471"/>
      <c r="E59" s="490"/>
      <c r="F59" s="475">
        <v>0</v>
      </c>
      <c r="G59" s="492"/>
      <c r="H59" s="472"/>
      <c r="I59" s="422"/>
    </row>
    <row r="60" spans="1:9" ht="16.5" customHeight="1" thickBot="1" x14ac:dyDescent="0.3">
      <c r="A60" s="374"/>
      <c r="B60" s="366"/>
      <c r="C60" s="487"/>
      <c r="D60" s="491"/>
      <c r="E60" s="474"/>
      <c r="F60" s="493"/>
      <c r="G60" s="474"/>
      <c r="H60" s="474"/>
      <c r="I60" s="422"/>
    </row>
    <row r="61" spans="1:9" ht="16.5" customHeight="1" thickBot="1" x14ac:dyDescent="0.3">
      <c r="A61" s="375"/>
      <c r="B61" s="365" t="s">
        <v>6</v>
      </c>
      <c r="C61" s="488"/>
      <c r="D61" s="494"/>
      <c r="E61" s="495"/>
      <c r="F61" s="496">
        <v>0</v>
      </c>
      <c r="G61" s="497"/>
      <c r="H61" s="498"/>
      <c r="I61" s="422"/>
    </row>
    <row r="62" spans="1:9" ht="16.5" customHeight="1" thickBot="1" x14ac:dyDescent="0.3">
      <c r="A62" s="375"/>
      <c r="B62" s="366"/>
      <c r="C62" s="488"/>
      <c r="D62" s="491"/>
      <c r="E62" s="474"/>
      <c r="F62" s="493"/>
      <c r="G62" s="474"/>
      <c r="H62" s="474"/>
      <c r="I62" s="422"/>
    </row>
    <row r="63" spans="1:9" ht="16.5" customHeight="1" thickBot="1" x14ac:dyDescent="0.3">
      <c r="A63" s="375"/>
      <c r="B63" s="365" t="s">
        <v>7</v>
      </c>
      <c r="C63" s="488"/>
      <c r="D63" s="479"/>
      <c r="E63" s="480"/>
      <c r="F63" s="483">
        <v>0</v>
      </c>
      <c r="G63" s="484"/>
      <c r="H63" s="486"/>
      <c r="I63" s="422"/>
    </row>
    <row r="64" spans="1:9" ht="16.5" customHeight="1" thickBot="1" x14ac:dyDescent="0.3">
      <c r="A64" s="376"/>
      <c r="B64" s="366"/>
      <c r="C64" s="489"/>
      <c r="D64" s="481"/>
      <c r="E64" s="482"/>
      <c r="F64" s="504"/>
      <c r="G64" s="482"/>
      <c r="H64" s="482"/>
      <c r="I64" s="422"/>
    </row>
    <row r="65" spans="1:9" ht="18.75" x14ac:dyDescent="0.25">
      <c r="A65" s="166"/>
      <c r="B65" s="94"/>
      <c r="C65" s="94"/>
      <c r="D65" s="94"/>
      <c r="E65" s="284"/>
      <c r="F65" s="501"/>
      <c r="G65" s="501"/>
      <c r="H65" s="284"/>
      <c r="I65" s="94"/>
    </row>
    <row r="66" spans="1:9" ht="44.25" customHeight="1" x14ac:dyDescent="0.25">
      <c r="A66" s="458" t="s">
        <v>69</v>
      </c>
      <c r="B66" s="458"/>
      <c r="C66" s="458"/>
      <c r="D66" s="458"/>
      <c r="E66" s="458"/>
      <c r="F66" s="458"/>
      <c r="G66" s="458"/>
      <c r="H66" s="458"/>
    </row>
    <row r="67" spans="1:9" ht="6.75" customHeight="1" x14ac:dyDescent="0.25">
      <c r="A67" s="280"/>
      <c r="B67" s="280"/>
      <c r="C67" s="280"/>
      <c r="D67" s="280"/>
      <c r="E67" s="280"/>
      <c r="F67" s="280"/>
      <c r="G67" s="280"/>
    </row>
    <row r="68" spans="1:9" ht="42" customHeight="1" x14ac:dyDescent="0.25">
      <c r="A68" s="458" t="s">
        <v>70</v>
      </c>
      <c r="B68" s="458"/>
      <c r="C68" s="458"/>
      <c r="D68" s="458"/>
      <c r="E68" s="458"/>
      <c r="F68" s="458"/>
      <c r="G68" s="458"/>
      <c r="H68" s="458"/>
    </row>
    <row r="69" spans="1:9" ht="18.75" x14ac:dyDescent="0.25">
      <c r="A69" s="285"/>
      <c r="B69" s="285"/>
      <c r="C69" s="285"/>
      <c r="D69" s="285"/>
      <c r="E69" s="285"/>
      <c r="F69" s="285"/>
      <c r="G69" s="285"/>
      <c r="H69" s="285"/>
    </row>
    <row r="70" spans="1:9" ht="18.75" x14ac:dyDescent="0.25">
      <c r="A70" s="285"/>
      <c r="B70" s="285"/>
      <c r="C70" s="285"/>
      <c r="D70" s="285"/>
      <c r="E70" s="285"/>
      <c r="F70" s="285"/>
      <c r="G70" s="285"/>
      <c r="H70" s="285"/>
    </row>
    <row r="71" spans="1:9" ht="20.25" x14ac:dyDescent="0.3">
      <c r="A71" s="286" t="s">
        <v>91</v>
      </c>
      <c r="B71" s="337"/>
      <c r="C71" s="285"/>
      <c r="D71" s="285"/>
      <c r="E71" s="285"/>
      <c r="F71" s="285"/>
      <c r="G71" s="285"/>
      <c r="H71" s="285"/>
    </row>
    <row r="72" spans="1:9" x14ac:dyDescent="0.25">
      <c r="F72" s="287"/>
      <c r="G72" s="287"/>
    </row>
    <row r="73" spans="1:9" ht="22.5" customHeight="1" x14ac:dyDescent="0.25">
      <c r="A73" s="271"/>
      <c r="B73" s="271"/>
      <c r="C73" s="271"/>
      <c r="D73" s="288"/>
    </row>
    <row r="74" spans="1:9" x14ac:dyDescent="0.25">
      <c r="D74" s="279" t="s">
        <v>618</v>
      </c>
      <c r="E74" s="4"/>
      <c r="F74" s="4"/>
      <c r="G74" s="279" t="s">
        <v>618</v>
      </c>
      <c r="H74" s="279"/>
    </row>
    <row r="75" spans="1:9" ht="18.75" x14ac:dyDescent="0.25">
      <c r="A75" s="271"/>
      <c r="B75" s="271"/>
      <c r="C75" s="271"/>
      <c r="D75" s="502" t="s">
        <v>89</v>
      </c>
      <c r="E75" s="502"/>
      <c r="F75" s="502"/>
      <c r="G75" s="503" t="s">
        <v>71</v>
      </c>
      <c r="H75" s="503"/>
    </row>
    <row r="76" spans="1:9" ht="18.75" x14ac:dyDescent="0.25">
      <c r="A76" s="289"/>
      <c r="B76" s="290"/>
      <c r="D76" s="499" t="s">
        <v>72</v>
      </c>
      <c r="E76" s="499"/>
      <c r="F76" s="499"/>
      <c r="G76" s="500" t="s">
        <v>72</v>
      </c>
      <c r="H76" s="500"/>
    </row>
    <row r="77" spans="1:9" x14ac:dyDescent="0.25">
      <c r="D77" s="271"/>
      <c r="E77" s="271"/>
      <c r="F77" s="271"/>
      <c r="G77" s="271"/>
    </row>
  </sheetData>
  <sheetProtection password="9D8B" sheet="1" objects="1" scenarios="1" selectLockedCells="1"/>
  <mergeCells count="129">
    <mergeCell ref="D76:F76"/>
    <mergeCell ref="G76:H76"/>
    <mergeCell ref="F65:G65"/>
    <mergeCell ref="A66:H66"/>
    <mergeCell ref="A68:H68"/>
    <mergeCell ref="D75:F75"/>
    <mergeCell ref="G75:H75"/>
    <mergeCell ref="B61:B62"/>
    <mergeCell ref="D61:E62"/>
    <mergeCell ref="F61:G62"/>
    <mergeCell ref="H61:H62"/>
    <mergeCell ref="B63:B64"/>
    <mergeCell ref="D63:E64"/>
    <mergeCell ref="F63:G64"/>
    <mergeCell ref="H63:H64"/>
    <mergeCell ref="B57:B58"/>
    <mergeCell ref="D57:E58"/>
    <mergeCell ref="F57:G58"/>
    <mergeCell ref="H57:H58"/>
    <mergeCell ref="A59:A64"/>
    <mergeCell ref="B59:B60"/>
    <mergeCell ref="C59:C64"/>
    <mergeCell ref="D59:E60"/>
    <mergeCell ref="F59:G60"/>
    <mergeCell ref="H59:H60"/>
    <mergeCell ref="A53:A58"/>
    <mergeCell ref="B53:B54"/>
    <mergeCell ref="C53:C58"/>
    <mergeCell ref="D53:E54"/>
    <mergeCell ref="F53:G54"/>
    <mergeCell ref="H53:H54"/>
    <mergeCell ref="B55:B56"/>
    <mergeCell ref="D55:E56"/>
    <mergeCell ref="F55:G56"/>
    <mergeCell ref="H55:H56"/>
    <mergeCell ref="A49:A52"/>
    <mergeCell ref="B49:B50"/>
    <mergeCell ref="C49:C52"/>
    <mergeCell ref="D49:E50"/>
    <mergeCell ref="F49:G50"/>
    <mergeCell ref="H49:H50"/>
    <mergeCell ref="B51:B52"/>
    <mergeCell ref="D51:E52"/>
    <mergeCell ref="F51:G52"/>
    <mergeCell ref="H51:H52"/>
    <mergeCell ref="A43:A48"/>
    <mergeCell ref="B43:B44"/>
    <mergeCell ref="C43:C48"/>
    <mergeCell ref="D43:E44"/>
    <mergeCell ref="F43:G44"/>
    <mergeCell ref="H43:H44"/>
    <mergeCell ref="B45:B46"/>
    <mergeCell ref="D45:E46"/>
    <mergeCell ref="F45:G46"/>
    <mergeCell ref="H45:H46"/>
    <mergeCell ref="B47:B48"/>
    <mergeCell ref="D47:E48"/>
    <mergeCell ref="F47:G48"/>
    <mergeCell ref="H47:H48"/>
    <mergeCell ref="A34:H34"/>
    <mergeCell ref="A36:H36"/>
    <mergeCell ref="D37:G37"/>
    <mergeCell ref="D38:E38"/>
    <mergeCell ref="F38:G38"/>
    <mergeCell ref="A39:A42"/>
    <mergeCell ref="B39:B40"/>
    <mergeCell ref="C39:C42"/>
    <mergeCell ref="D39:E40"/>
    <mergeCell ref="F39:G40"/>
    <mergeCell ref="H39:H40"/>
    <mergeCell ref="B41:B42"/>
    <mergeCell ref="D41:E42"/>
    <mergeCell ref="F41:G42"/>
    <mergeCell ref="H41:H42"/>
    <mergeCell ref="A30:B30"/>
    <mergeCell ref="C30:H30"/>
    <mergeCell ref="A31:B31"/>
    <mergeCell ref="C31:H31"/>
    <mergeCell ref="A32:B32"/>
    <mergeCell ref="C32:H32"/>
    <mergeCell ref="A27:B27"/>
    <mergeCell ref="C27:H27"/>
    <mergeCell ref="A28:B28"/>
    <mergeCell ref="C28:H28"/>
    <mergeCell ref="A29:B29"/>
    <mergeCell ref="C29:H29"/>
    <mergeCell ref="A24:B24"/>
    <mergeCell ref="C24:H24"/>
    <mergeCell ref="A25:B25"/>
    <mergeCell ref="C25:H25"/>
    <mergeCell ref="A26:B26"/>
    <mergeCell ref="C26:H26"/>
    <mergeCell ref="A21:B21"/>
    <mergeCell ref="C21:H21"/>
    <mergeCell ref="A22:B22"/>
    <mergeCell ref="C22:H22"/>
    <mergeCell ref="A23:B23"/>
    <mergeCell ref="C23:H23"/>
    <mergeCell ref="A19:H19"/>
    <mergeCell ref="A20:B20"/>
    <mergeCell ref="C20:H20"/>
    <mergeCell ref="A12:B12"/>
    <mergeCell ref="C12:D12"/>
    <mergeCell ref="A14:B14"/>
    <mergeCell ref="C14:H14"/>
    <mergeCell ref="A15:B15"/>
    <mergeCell ref="C15:H15"/>
    <mergeCell ref="A2:H2"/>
    <mergeCell ref="G4:H4"/>
    <mergeCell ref="A6:H6"/>
    <mergeCell ref="A7:H7"/>
    <mergeCell ref="A11:B11"/>
    <mergeCell ref="C11:E11"/>
    <mergeCell ref="A16:B16"/>
    <mergeCell ref="C16:H16"/>
    <mergeCell ref="A17:B17"/>
    <mergeCell ref="C17:H17"/>
    <mergeCell ref="I51:I52"/>
    <mergeCell ref="I53:I54"/>
    <mergeCell ref="I55:I56"/>
    <mergeCell ref="I57:I58"/>
    <mergeCell ref="I59:I60"/>
    <mergeCell ref="I61:I62"/>
    <mergeCell ref="I63:I64"/>
    <mergeCell ref="I41:I42"/>
    <mergeCell ref="I43:I44"/>
    <mergeCell ref="I45:I46"/>
    <mergeCell ref="I47:I48"/>
    <mergeCell ref="I49:I50"/>
  </mergeCells>
  <dataValidations count="13">
    <dataValidation type="whole" allowBlank="1" showErrorMessage="1" errorTitle="Tájékoztatás" error="A beírt számérték 0-tól egészen 999999999-ig lehet._x000a__x000a_Kattintson a Mégse gombra és adja meg a helyes értéket._x000a__x000a_" sqref="E65">
      <formula1>0</formula1>
      <formula2>999999999</formula2>
    </dataValidation>
    <dataValidation type="whole" allowBlank="1" showErrorMessage="1" errorTitle="Tájékoztatás" error="A beírt számérték 0-tól egészen 999999999-ig lehet._x000a__x000a_Kattintson a Mégse gombra és adja meg a helyes értéket._x000a_" sqref="F65:H65">
      <formula1>0</formula1>
      <formula2>999999999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D13"/>
    <dataValidation type="textLength" allowBlank="1" showErrorMessage="1" errorTitle="Tájékoztatás" error="A cellába pontosan 11 számot kell írni,valamint 0-val nem kezdődhet az adószám." sqref="C15:H15">
      <formula1>11</formula1>
      <formula2>11</formula2>
    </dataValidation>
    <dataValidation type="textLength" allowBlank="1" showErrorMessage="1" errorTitle="Tájékoztatás" error="A cellába egész számok írhatóak és pontosan 11 karaktert kell, hogy tartalmazzon!_x000a_" sqref="C21:H21">
      <formula1>11</formula1>
      <formula2>11</formula2>
    </dataValidation>
    <dataValidation type="list" allowBlank="1" showInputMessage="1" showErrorMessage="1" sqref="E9">
      <formula1>"1.,2.,3.,4.,5.,6.,7.,8.,9.,10.,11.,12."</formula1>
    </dataValidation>
    <dataValidation type="list" allowBlank="1" showInputMessage="1" showErrorMessage="1" sqref="C9">
      <formula1>"2012.,2013.,2014."</formula1>
    </dataValidation>
    <dataValidation allowBlank="1" showErrorMessage="1" errorTitle="Tájékoztatás" error="A cellábe csak is egész számokat lehet beírni._x000a_" sqref="C16:H16"/>
    <dataValidation type="date" allowBlank="1" showErrorMessage="1" errorTitle="Tájékoztatás" error="A beírt dátum 2012.01.01 és 2014.12.31 közé kell, hogy essen._x000a__x000a_Kattintson a Mégse gombra és adja meg a helyes értéket." sqref="B71">
      <formula1>40909</formula1>
      <formula2>42004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F39:G64">
      <formula1>0</formula1>
      <formula2>D39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H39:H64 I41:I64">
      <formula1>0</formula1>
      <formula2>F39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D39:E64">
      <formula1>0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R63"/>
  <sheetViews>
    <sheetView showGridLines="0" view="pageBreakPreview" zoomScale="70" zoomScaleNormal="50" zoomScaleSheetLayoutView="70" zoomScalePageLayoutView="60" workbookViewId="0">
      <selection activeCell="B14" sqref="B14:E14"/>
    </sheetView>
  </sheetViews>
  <sheetFormatPr defaultColWidth="22.140625" defaultRowHeight="15.75" x14ac:dyDescent="0.25"/>
  <cols>
    <col min="1" max="1" width="18.140625" style="181" customWidth="1"/>
    <col min="2" max="2" width="16.42578125" style="181" customWidth="1"/>
    <col min="3" max="3" width="10" style="181" customWidth="1"/>
    <col min="4" max="4" width="15.85546875" style="181" bestFit="1" customWidth="1"/>
    <col min="5" max="5" width="17.5703125" style="181" customWidth="1"/>
    <col min="6" max="6" width="2.28515625" style="181" customWidth="1"/>
    <col min="7" max="7" width="18.140625" style="181" customWidth="1"/>
    <col min="8" max="8" width="17.5703125" style="181" customWidth="1"/>
    <col min="9" max="9" width="18.42578125" style="181" customWidth="1"/>
    <col min="10" max="10" width="17.28515625" style="181" customWidth="1"/>
    <col min="11" max="16384" width="22.140625" style="181"/>
  </cols>
  <sheetData>
    <row r="1" spans="1:11" ht="18.75" x14ac:dyDescent="0.25">
      <c r="A1" s="310" t="s">
        <v>632</v>
      </c>
    </row>
    <row r="2" spans="1:11" ht="22.5" x14ac:dyDescent="0.25">
      <c r="B2" s="155"/>
      <c r="C2" s="155"/>
      <c r="D2" s="155"/>
      <c r="E2" s="155"/>
      <c r="F2" s="155"/>
      <c r="G2" s="155"/>
      <c r="H2" s="423" t="s">
        <v>106</v>
      </c>
      <c r="I2" s="423"/>
      <c r="J2" s="423"/>
    </row>
    <row r="3" spans="1:11" ht="12" customHeight="1" x14ac:dyDescent="0.25"/>
    <row r="4" spans="1:11" ht="27.75" x14ac:dyDescent="0.25">
      <c r="I4" s="401" t="s">
        <v>151</v>
      </c>
      <c r="J4" s="402"/>
    </row>
    <row r="5" spans="1:11" ht="9.75" customHeight="1" x14ac:dyDescent="0.25">
      <c r="J5" s="78"/>
    </row>
    <row r="6" spans="1:11" ht="20.25" x14ac:dyDescent="0.25">
      <c r="A6" s="536" t="s">
        <v>633</v>
      </c>
      <c r="B6" s="536"/>
      <c r="C6" s="536"/>
      <c r="D6" s="536"/>
      <c r="E6" s="536"/>
      <c r="F6" s="536"/>
      <c r="G6" s="536"/>
      <c r="H6" s="536"/>
      <c r="I6" s="536"/>
      <c r="J6" s="536"/>
    </row>
    <row r="7" spans="1:11" ht="18.75" x14ac:dyDescent="0.25">
      <c r="A7" s="537" t="s">
        <v>110</v>
      </c>
      <c r="B7" s="537"/>
      <c r="C7" s="537"/>
      <c r="D7" s="537"/>
      <c r="E7" s="537"/>
      <c r="F7" s="537"/>
      <c r="G7" s="537"/>
      <c r="H7" s="537"/>
      <c r="I7" s="537"/>
      <c r="J7" s="537"/>
    </row>
    <row r="8" spans="1:11" ht="9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1" ht="20.25" x14ac:dyDescent="0.25">
      <c r="D9" s="264" t="s">
        <v>0</v>
      </c>
      <c r="E9" s="538"/>
      <c r="F9" s="539"/>
      <c r="G9" s="265" t="s">
        <v>1</v>
      </c>
      <c r="H9" s="312"/>
    </row>
    <row r="10" spans="1:11" x14ac:dyDescent="0.25">
      <c r="C10" s="540"/>
      <c r="D10" s="540"/>
      <c r="E10" s="183"/>
      <c r="F10" s="183"/>
      <c r="G10" s="184"/>
    </row>
    <row r="11" spans="1:11" ht="20.25" x14ac:dyDescent="0.25">
      <c r="A11" s="541" t="s">
        <v>95</v>
      </c>
      <c r="B11" s="542"/>
      <c r="C11" s="427">
        <f>FŐLAP!C11</f>
        <v>0</v>
      </c>
      <c r="D11" s="428"/>
      <c r="E11" s="428"/>
      <c r="F11" s="428"/>
      <c r="G11" s="428"/>
    </row>
    <row r="12" spans="1:11" ht="15.75" customHeight="1" x14ac:dyDescent="0.25">
      <c r="A12" s="541" t="s">
        <v>43</v>
      </c>
      <c r="B12" s="542"/>
      <c r="C12" s="438">
        <f>FŐLAP!C13</f>
        <v>0</v>
      </c>
      <c r="D12" s="439"/>
      <c r="E12" s="193"/>
    </row>
    <row r="13" spans="1:11" ht="15.75" customHeight="1" x14ac:dyDescent="0.25">
      <c r="A13" s="102"/>
      <c r="B13" s="101"/>
      <c r="C13" s="254"/>
      <c r="D13" s="254"/>
      <c r="E13" s="193"/>
    </row>
    <row r="14" spans="1:11" ht="20.25" x14ac:dyDescent="0.25">
      <c r="A14" s="257" t="s">
        <v>73</v>
      </c>
      <c r="B14" s="533"/>
      <c r="C14" s="534"/>
      <c r="D14" s="534"/>
      <c r="E14" s="535"/>
      <c r="F14" s="40"/>
      <c r="G14" s="256" t="s">
        <v>74</v>
      </c>
      <c r="H14" s="533"/>
      <c r="I14" s="534"/>
      <c r="J14" s="535"/>
      <c r="K14" s="41"/>
    </row>
    <row r="15" spans="1:11" ht="20.25" x14ac:dyDescent="0.25">
      <c r="A15" s="257" t="s">
        <v>43</v>
      </c>
      <c r="B15" s="527"/>
      <c r="C15" s="528"/>
      <c r="D15" s="528"/>
      <c r="E15" s="529"/>
      <c r="F15" s="81"/>
      <c r="G15" s="256" t="s">
        <v>43</v>
      </c>
      <c r="H15" s="527"/>
      <c r="I15" s="528"/>
      <c r="J15" s="529"/>
      <c r="K15" s="41"/>
    </row>
    <row r="16" spans="1:11" ht="20.25" x14ac:dyDescent="0.25">
      <c r="A16" s="190" t="s">
        <v>96</v>
      </c>
      <c r="B16" s="530"/>
      <c r="C16" s="531"/>
      <c r="D16" s="531"/>
      <c r="E16" s="532"/>
      <c r="F16" s="255"/>
      <c r="G16" s="256" t="s">
        <v>96</v>
      </c>
      <c r="H16" s="530"/>
      <c r="I16" s="531"/>
      <c r="J16" s="532"/>
      <c r="K16" s="41"/>
    </row>
    <row r="17" spans="1:11" ht="20.25" x14ac:dyDescent="0.25">
      <c r="A17" s="257" t="s">
        <v>75</v>
      </c>
      <c r="B17" s="533"/>
      <c r="C17" s="534"/>
      <c r="D17" s="534"/>
      <c r="E17" s="535"/>
      <c r="F17" s="40"/>
      <c r="G17" s="256" t="s">
        <v>75</v>
      </c>
      <c r="H17" s="533"/>
      <c r="I17" s="534"/>
      <c r="J17" s="535"/>
      <c r="K17" s="41"/>
    </row>
    <row r="19" spans="1:11" ht="14.25" customHeight="1" thickBot="1" x14ac:dyDescent="0.3"/>
    <row r="20" spans="1:11" s="35" customFormat="1" ht="63.75" thickBot="1" x14ac:dyDescent="0.3">
      <c r="A20" s="42" t="s">
        <v>49</v>
      </c>
      <c r="B20" s="42" t="s">
        <v>48</v>
      </c>
      <c r="C20" s="42" t="s">
        <v>46</v>
      </c>
      <c r="D20" s="42" t="s">
        <v>47</v>
      </c>
      <c r="E20" s="525" t="s">
        <v>76</v>
      </c>
      <c r="F20" s="526"/>
      <c r="G20" s="526"/>
      <c r="H20" s="42" t="s">
        <v>42</v>
      </c>
      <c r="I20" s="43" t="s">
        <v>57</v>
      </c>
      <c r="J20" s="42" t="s">
        <v>86</v>
      </c>
    </row>
    <row r="21" spans="1:11" ht="18.75" x14ac:dyDescent="0.25">
      <c r="A21" s="377" t="s">
        <v>12</v>
      </c>
      <c r="B21" s="365" t="s">
        <v>13</v>
      </c>
      <c r="C21" s="362" t="s">
        <v>14</v>
      </c>
      <c r="D21" s="10">
        <v>141014010</v>
      </c>
      <c r="E21" s="513"/>
      <c r="F21" s="514"/>
      <c r="G21" s="514"/>
      <c r="H21" s="338"/>
      <c r="I21" s="298" t="e">
        <f t="shared" ref="I21:I46" si="0">IF(J21&lt;0,0,1-(J21/H21))</f>
        <v>#DIV/0!</v>
      </c>
      <c r="J21" s="341"/>
    </row>
    <row r="22" spans="1:11" ht="19.5" thickBot="1" x14ac:dyDescent="0.3">
      <c r="A22" s="378"/>
      <c r="B22" s="366"/>
      <c r="C22" s="363"/>
      <c r="D22" s="259">
        <v>241014010</v>
      </c>
      <c r="E22" s="510"/>
      <c r="F22" s="511"/>
      <c r="G22" s="512"/>
      <c r="H22" s="339"/>
      <c r="I22" s="303" t="e">
        <f t="shared" si="0"/>
        <v>#DIV/0!</v>
      </c>
      <c r="J22" s="342"/>
    </row>
    <row r="23" spans="1:11" ht="18.75" x14ac:dyDescent="0.25">
      <c r="A23" s="378"/>
      <c r="B23" s="365" t="s">
        <v>7</v>
      </c>
      <c r="C23" s="363"/>
      <c r="D23" s="10">
        <v>141014020</v>
      </c>
      <c r="E23" s="508"/>
      <c r="F23" s="509"/>
      <c r="G23" s="516"/>
      <c r="H23" s="338"/>
      <c r="I23" s="302" t="e">
        <f t="shared" si="0"/>
        <v>#DIV/0!</v>
      </c>
      <c r="J23" s="341"/>
    </row>
    <row r="24" spans="1:11" ht="19.5" thickBot="1" x14ac:dyDescent="0.3">
      <c r="A24" s="379"/>
      <c r="B24" s="366"/>
      <c r="C24" s="364"/>
      <c r="D24" s="259">
        <v>241014020</v>
      </c>
      <c r="E24" s="510"/>
      <c r="F24" s="511"/>
      <c r="G24" s="511"/>
      <c r="H24" s="339"/>
      <c r="I24" s="303" t="e">
        <f t="shared" si="0"/>
        <v>#DIV/0!</v>
      </c>
      <c r="J24" s="342"/>
    </row>
    <row r="25" spans="1:11" ht="18.75" x14ac:dyDescent="0.25">
      <c r="A25" s="374" t="s">
        <v>8</v>
      </c>
      <c r="B25" s="365" t="s">
        <v>9</v>
      </c>
      <c r="C25" s="369" t="s">
        <v>10</v>
      </c>
      <c r="D25" s="10" t="s">
        <v>498</v>
      </c>
      <c r="E25" s="508"/>
      <c r="F25" s="509"/>
      <c r="G25" s="509"/>
      <c r="H25" s="338"/>
      <c r="I25" s="302" t="e">
        <f t="shared" si="0"/>
        <v>#DIV/0!</v>
      </c>
      <c r="J25" s="341"/>
    </row>
    <row r="26" spans="1:11" ht="19.5" thickBot="1" x14ac:dyDescent="0.3">
      <c r="A26" s="374"/>
      <c r="B26" s="366"/>
      <c r="C26" s="369"/>
      <c r="D26" s="259" t="s">
        <v>499</v>
      </c>
      <c r="E26" s="510"/>
      <c r="F26" s="511"/>
      <c r="G26" s="511"/>
      <c r="H26" s="339"/>
      <c r="I26" s="303" t="e">
        <f t="shared" si="0"/>
        <v>#DIV/0!</v>
      </c>
      <c r="J26" s="342"/>
    </row>
    <row r="27" spans="1:11" ht="18.75" x14ac:dyDescent="0.25">
      <c r="A27" s="375"/>
      <c r="B27" s="365" t="s">
        <v>33</v>
      </c>
      <c r="C27" s="370"/>
      <c r="D27" s="163" t="s">
        <v>500</v>
      </c>
      <c r="E27" s="508"/>
      <c r="F27" s="509"/>
      <c r="G27" s="516"/>
      <c r="H27" s="338"/>
      <c r="I27" s="302" t="e">
        <f t="shared" si="0"/>
        <v>#DIV/0!</v>
      </c>
      <c r="J27" s="341"/>
    </row>
    <row r="28" spans="1:11" ht="19.5" thickBot="1" x14ac:dyDescent="0.3">
      <c r="A28" s="375"/>
      <c r="B28" s="366"/>
      <c r="C28" s="370"/>
      <c r="D28" s="259" t="s">
        <v>501</v>
      </c>
      <c r="E28" s="510"/>
      <c r="F28" s="511"/>
      <c r="G28" s="512"/>
      <c r="H28" s="339"/>
      <c r="I28" s="303" t="e">
        <f t="shared" si="0"/>
        <v>#DIV/0!</v>
      </c>
      <c r="J28" s="342"/>
    </row>
    <row r="29" spans="1:11" ht="18.75" x14ac:dyDescent="0.25">
      <c r="A29" s="375"/>
      <c r="B29" s="365" t="s">
        <v>11</v>
      </c>
      <c r="C29" s="370"/>
      <c r="D29" s="163" t="s">
        <v>502</v>
      </c>
      <c r="E29" s="508"/>
      <c r="F29" s="509"/>
      <c r="G29" s="516"/>
      <c r="H29" s="338"/>
      <c r="I29" s="302" t="e">
        <f t="shared" si="0"/>
        <v>#DIV/0!</v>
      </c>
      <c r="J29" s="341"/>
    </row>
    <row r="30" spans="1:11" ht="19.5" thickBot="1" x14ac:dyDescent="0.3">
      <c r="A30" s="376"/>
      <c r="B30" s="366"/>
      <c r="C30" s="371"/>
      <c r="D30" s="259" t="s">
        <v>503</v>
      </c>
      <c r="E30" s="510"/>
      <c r="F30" s="511"/>
      <c r="G30" s="511"/>
      <c r="H30" s="339"/>
      <c r="I30" s="303" t="e">
        <f t="shared" si="0"/>
        <v>#DIV/0!</v>
      </c>
      <c r="J30" s="342"/>
    </row>
    <row r="31" spans="1:11" ht="18.75" x14ac:dyDescent="0.25">
      <c r="A31" s="374" t="s">
        <v>15</v>
      </c>
      <c r="B31" s="365" t="s">
        <v>16</v>
      </c>
      <c r="C31" s="369" t="s">
        <v>17</v>
      </c>
      <c r="D31" s="10" t="s">
        <v>504</v>
      </c>
      <c r="E31" s="508"/>
      <c r="F31" s="509"/>
      <c r="G31" s="509"/>
      <c r="H31" s="338"/>
      <c r="I31" s="302" t="e">
        <f t="shared" si="0"/>
        <v>#DIV/0!</v>
      </c>
      <c r="J31" s="341"/>
    </row>
    <row r="32" spans="1:11" ht="19.5" thickBot="1" x14ac:dyDescent="0.3">
      <c r="A32" s="375"/>
      <c r="B32" s="366"/>
      <c r="C32" s="370"/>
      <c r="D32" s="259" t="s">
        <v>505</v>
      </c>
      <c r="E32" s="510"/>
      <c r="F32" s="511"/>
      <c r="G32" s="512"/>
      <c r="H32" s="339"/>
      <c r="I32" s="303" t="e">
        <f t="shared" si="0"/>
        <v>#DIV/0!</v>
      </c>
      <c r="J32" s="342"/>
    </row>
    <row r="33" spans="1:18" ht="18.75" x14ac:dyDescent="0.25">
      <c r="A33" s="375"/>
      <c r="B33" s="365" t="s">
        <v>18</v>
      </c>
      <c r="C33" s="370"/>
      <c r="D33" s="164" t="s">
        <v>506</v>
      </c>
      <c r="E33" s="513"/>
      <c r="F33" s="514"/>
      <c r="G33" s="515"/>
      <c r="H33" s="340"/>
      <c r="I33" s="304" t="e">
        <f t="shared" si="0"/>
        <v>#DIV/0!</v>
      </c>
      <c r="J33" s="343"/>
    </row>
    <row r="34" spans="1:18" ht="19.5" thickBot="1" x14ac:dyDescent="0.3">
      <c r="A34" s="376"/>
      <c r="B34" s="366"/>
      <c r="C34" s="371"/>
      <c r="D34" s="259" t="s">
        <v>507</v>
      </c>
      <c r="E34" s="510"/>
      <c r="F34" s="511"/>
      <c r="G34" s="512"/>
      <c r="H34" s="339"/>
      <c r="I34" s="303" t="e">
        <f t="shared" si="0"/>
        <v>#DIV/0!</v>
      </c>
      <c r="J34" s="342"/>
    </row>
    <row r="35" spans="1:18" s="44" customFormat="1" ht="18.75" x14ac:dyDescent="0.25">
      <c r="A35" s="375" t="s">
        <v>19</v>
      </c>
      <c r="B35" s="365" t="s">
        <v>20</v>
      </c>
      <c r="C35" s="370" t="s">
        <v>21</v>
      </c>
      <c r="D35" s="10" t="s">
        <v>508</v>
      </c>
      <c r="E35" s="508"/>
      <c r="F35" s="509"/>
      <c r="G35" s="509"/>
      <c r="H35" s="338"/>
      <c r="I35" s="302" t="e">
        <f t="shared" si="0"/>
        <v>#DIV/0!</v>
      </c>
      <c r="J35" s="341"/>
      <c r="K35" s="181"/>
      <c r="L35" s="181"/>
      <c r="M35" s="181"/>
      <c r="N35" s="181"/>
      <c r="O35" s="181"/>
      <c r="P35" s="181"/>
      <c r="Q35" s="181"/>
      <c r="R35" s="181"/>
    </row>
    <row r="36" spans="1:18" s="44" customFormat="1" ht="19.5" thickBot="1" x14ac:dyDescent="0.3">
      <c r="A36" s="378"/>
      <c r="B36" s="366"/>
      <c r="C36" s="363"/>
      <c r="D36" s="259" t="s">
        <v>509</v>
      </c>
      <c r="E36" s="510"/>
      <c r="F36" s="511"/>
      <c r="G36" s="511"/>
      <c r="H36" s="339"/>
      <c r="I36" s="303" t="e">
        <f t="shared" si="0"/>
        <v>#DIV/0!</v>
      </c>
      <c r="J36" s="342"/>
      <c r="K36" s="181"/>
      <c r="L36" s="181"/>
      <c r="M36" s="181"/>
      <c r="N36" s="181"/>
      <c r="O36" s="181"/>
      <c r="P36" s="181"/>
      <c r="Q36" s="181"/>
      <c r="R36" s="181"/>
    </row>
    <row r="37" spans="1:18" s="44" customFormat="1" ht="18.75" x14ac:dyDescent="0.25">
      <c r="A37" s="378"/>
      <c r="B37" s="521" t="s">
        <v>50</v>
      </c>
      <c r="C37" s="363"/>
      <c r="D37" s="164" t="s">
        <v>510</v>
      </c>
      <c r="E37" s="508"/>
      <c r="F37" s="509"/>
      <c r="G37" s="516"/>
      <c r="H37" s="338"/>
      <c r="I37" s="302" t="e">
        <f t="shared" si="0"/>
        <v>#DIV/0!</v>
      </c>
      <c r="J37" s="341"/>
      <c r="K37" s="181"/>
      <c r="L37" s="181"/>
      <c r="M37" s="181"/>
      <c r="N37" s="181"/>
      <c r="O37" s="181"/>
      <c r="P37" s="181"/>
      <c r="Q37" s="181"/>
      <c r="R37" s="181"/>
    </row>
    <row r="38" spans="1:18" s="36" customFormat="1" ht="19.5" thickBot="1" x14ac:dyDescent="0.3">
      <c r="A38" s="378"/>
      <c r="B38" s="522"/>
      <c r="C38" s="363"/>
      <c r="D38" s="259" t="s">
        <v>511</v>
      </c>
      <c r="E38" s="510"/>
      <c r="F38" s="511"/>
      <c r="G38" s="511"/>
      <c r="H38" s="339"/>
      <c r="I38" s="303" t="e">
        <f t="shared" si="0"/>
        <v>#DIV/0!</v>
      </c>
      <c r="J38" s="342"/>
      <c r="K38" s="181"/>
      <c r="L38" s="181"/>
      <c r="M38" s="181"/>
      <c r="N38" s="181"/>
      <c r="O38" s="181"/>
      <c r="P38" s="181"/>
      <c r="Q38" s="181"/>
      <c r="R38" s="181"/>
    </row>
    <row r="39" spans="1:18" s="36" customFormat="1" ht="18.75" x14ac:dyDescent="0.25">
      <c r="A39" s="378"/>
      <c r="B39" s="521" t="s">
        <v>51</v>
      </c>
      <c r="C39" s="363"/>
      <c r="D39" s="164" t="s">
        <v>512</v>
      </c>
      <c r="E39" s="513"/>
      <c r="F39" s="514"/>
      <c r="G39" s="515"/>
      <c r="H39" s="340"/>
      <c r="I39" s="304" t="e">
        <f t="shared" si="0"/>
        <v>#DIV/0!</v>
      </c>
      <c r="J39" s="343"/>
      <c r="K39" s="181"/>
      <c r="L39" s="181"/>
      <c r="M39" s="181"/>
      <c r="N39" s="181"/>
      <c r="O39" s="181"/>
      <c r="P39" s="181"/>
      <c r="Q39" s="181"/>
      <c r="R39" s="181"/>
    </row>
    <row r="40" spans="1:18" s="36" customFormat="1" ht="19.5" thickBot="1" x14ac:dyDescent="0.3">
      <c r="A40" s="379"/>
      <c r="B40" s="522"/>
      <c r="C40" s="364"/>
      <c r="D40" s="259" t="s">
        <v>513</v>
      </c>
      <c r="E40" s="510"/>
      <c r="F40" s="511"/>
      <c r="G40" s="511"/>
      <c r="H40" s="339"/>
      <c r="I40" s="303" t="e">
        <f t="shared" si="0"/>
        <v>#DIV/0!</v>
      </c>
      <c r="J40" s="342"/>
      <c r="K40" s="181"/>
      <c r="L40" s="181"/>
      <c r="M40" s="181"/>
      <c r="N40" s="181"/>
      <c r="O40" s="181"/>
      <c r="P40" s="181"/>
      <c r="Q40" s="181"/>
      <c r="R40" s="181"/>
    </row>
    <row r="41" spans="1:18" ht="18.75" x14ac:dyDescent="0.25">
      <c r="A41" s="507" t="s">
        <v>3</v>
      </c>
      <c r="B41" s="365" t="s">
        <v>4</v>
      </c>
      <c r="C41" s="523" t="s">
        <v>5</v>
      </c>
      <c r="D41" s="258" t="s">
        <v>514</v>
      </c>
      <c r="E41" s="513"/>
      <c r="F41" s="514"/>
      <c r="G41" s="514"/>
      <c r="H41" s="340"/>
      <c r="I41" s="304" t="e">
        <f t="shared" si="0"/>
        <v>#DIV/0!</v>
      </c>
      <c r="J41" s="343"/>
    </row>
    <row r="42" spans="1:18" ht="19.5" thickBot="1" x14ac:dyDescent="0.3">
      <c r="A42" s="374"/>
      <c r="B42" s="366"/>
      <c r="C42" s="369"/>
      <c r="D42" s="259" t="s">
        <v>515</v>
      </c>
      <c r="E42" s="510"/>
      <c r="F42" s="511"/>
      <c r="G42" s="511"/>
      <c r="H42" s="339"/>
      <c r="I42" s="303" t="e">
        <f t="shared" si="0"/>
        <v>#DIV/0!</v>
      </c>
      <c r="J42" s="342"/>
    </row>
    <row r="43" spans="1:18" ht="18.75" x14ac:dyDescent="0.25">
      <c r="A43" s="375"/>
      <c r="B43" s="365" t="s">
        <v>6</v>
      </c>
      <c r="C43" s="370"/>
      <c r="D43" s="164" t="s">
        <v>516</v>
      </c>
      <c r="E43" s="513"/>
      <c r="F43" s="514"/>
      <c r="G43" s="515"/>
      <c r="H43" s="340"/>
      <c r="I43" s="304" t="e">
        <f t="shared" si="0"/>
        <v>#DIV/0!</v>
      </c>
      <c r="J43" s="343"/>
    </row>
    <row r="44" spans="1:18" ht="19.5" thickBot="1" x14ac:dyDescent="0.3">
      <c r="A44" s="375"/>
      <c r="B44" s="366"/>
      <c r="C44" s="370"/>
      <c r="D44" s="259" t="s">
        <v>517</v>
      </c>
      <c r="E44" s="510"/>
      <c r="F44" s="511"/>
      <c r="G44" s="512"/>
      <c r="H44" s="339"/>
      <c r="I44" s="303" t="e">
        <f t="shared" si="0"/>
        <v>#DIV/0!</v>
      </c>
      <c r="J44" s="342"/>
    </row>
    <row r="45" spans="1:18" ht="18.75" x14ac:dyDescent="0.25">
      <c r="A45" s="375"/>
      <c r="B45" s="365" t="s">
        <v>7</v>
      </c>
      <c r="C45" s="370"/>
      <c r="D45" s="164" t="s">
        <v>518</v>
      </c>
      <c r="E45" s="508"/>
      <c r="F45" s="509"/>
      <c r="G45" s="516"/>
      <c r="H45" s="338"/>
      <c r="I45" s="302" t="e">
        <f t="shared" si="0"/>
        <v>#DIV/0!</v>
      </c>
      <c r="J45" s="341"/>
    </row>
    <row r="46" spans="1:18" ht="19.5" thickBot="1" x14ac:dyDescent="0.3">
      <c r="A46" s="376"/>
      <c r="B46" s="366"/>
      <c r="C46" s="371"/>
      <c r="D46" s="259" t="s">
        <v>519</v>
      </c>
      <c r="E46" s="510"/>
      <c r="F46" s="511"/>
      <c r="G46" s="511"/>
      <c r="H46" s="338"/>
      <c r="I46" s="298" t="e">
        <f t="shared" si="0"/>
        <v>#DIV/0!</v>
      </c>
      <c r="J46" s="341"/>
    </row>
    <row r="47" spans="1:18" ht="19.5" thickBot="1" x14ac:dyDescent="0.3">
      <c r="A47" s="505" t="s">
        <v>77</v>
      </c>
      <c r="B47" s="506"/>
      <c r="C47" s="506"/>
      <c r="D47" s="506"/>
      <c r="E47" s="506"/>
      <c r="F47" s="506"/>
      <c r="G47" s="506"/>
      <c r="H47" s="61">
        <f>SUM(H21:H46)</f>
        <v>0</v>
      </c>
      <c r="I47" s="62"/>
      <c r="J47" s="61">
        <f>SUM(J21:J46)</f>
        <v>0</v>
      </c>
    </row>
    <row r="49" spans="1:14" ht="20.25" x14ac:dyDescent="0.3">
      <c r="A49" s="63" t="s">
        <v>92</v>
      </c>
      <c r="B49" s="524"/>
      <c r="C49" s="524"/>
      <c r="D49" s="4"/>
      <c r="E49" s="4"/>
      <c r="F49" s="4"/>
      <c r="G49" s="4"/>
      <c r="H49" s="253"/>
      <c r="I49" s="2"/>
      <c r="J49" s="2"/>
      <c r="K49" s="2"/>
      <c r="L49" s="2"/>
      <c r="M49" s="367"/>
      <c r="N49" s="367"/>
    </row>
    <row r="50" spans="1:14" ht="18.75" x14ac:dyDescent="0.25">
      <c r="A50" s="63"/>
      <c r="B50" s="167"/>
      <c r="C50" s="253"/>
      <c r="D50" s="253"/>
      <c r="E50" s="4"/>
      <c r="F50" s="4"/>
      <c r="G50" s="4"/>
      <c r="H50" s="253"/>
      <c r="I50" s="2"/>
      <c r="J50" s="2"/>
      <c r="K50" s="2"/>
      <c r="L50" s="2"/>
      <c r="M50" s="253"/>
      <c r="N50" s="253"/>
    </row>
    <row r="51" spans="1:14" ht="18.75" x14ac:dyDescent="0.25">
      <c r="A51" s="63"/>
      <c r="B51" s="167"/>
      <c r="C51" s="260"/>
      <c r="D51" s="260"/>
      <c r="E51" s="4"/>
      <c r="F51" s="4"/>
      <c r="G51" s="4"/>
      <c r="H51" s="260"/>
      <c r="I51" s="2"/>
      <c r="J51" s="2"/>
      <c r="K51" s="2"/>
      <c r="L51" s="2"/>
      <c r="M51" s="260"/>
      <c r="N51" s="260"/>
    </row>
    <row r="52" spans="1:14" ht="18.75" x14ac:dyDescent="0.25">
      <c r="A52" s="63"/>
      <c r="B52" s="167"/>
      <c r="C52" s="260"/>
      <c r="D52" s="260"/>
      <c r="E52" s="4"/>
      <c r="F52" s="4"/>
      <c r="G52" s="4"/>
      <c r="H52" s="260"/>
      <c r="I52" s="2"/>
      <c r="J52" s="2"/>
      <c r="K52" s="2"/>
      <c r="L52" s="2"/>
      <c r="M52" s="260"/>
      <c r="N52" s="260"/>
    </row>
    <row r="53" spans="1:14" ht="18.75" x14ac:dyDescent="0.25">
      <c r="A53" s="63"/>
      <c r="B53" s="167"/>
      <c r="C53" s="253"/>
      <c r="D53" s="253"/>
      <c r="E53" s="4"/>
      <c r="F53" s="4"/>
      <c r="G53" s="4"/>
      <c r="H53" s="253"/>
      <c r="I53" s="2"/>
      <c r="J53" s="2"/>
      <c r="K53" s="2"/>
      <c r="L53" s="2"/>
      <c r="M53" s="253"/>
      <c r="N53" s="253"/>
    </row>
    <row r="54" spans="1:14" x14ac:dyDescent="0.25">
      <c r="A54" s="4"/>
      <c r="B54" s="4"/>
      <c r="C54" s="253"/>
      <c r="D54" s="253"/>
      <c r="E54" s="4"/>
      <c r="F54" s="4"/>
      <c r="G54" s="4"/>
      <c r="H54" s="253"/>
      <c r="I54" s="2"/>
      <c r="J54" s="2"/>
      <c r="K54" s="2"/>
      <c r="L54" s="2"/>
      <c r="M54" s="253"/>
      <c r="N54" s="253"/>
    </row>
    <row r="55" spans="1:14" x14ac:dyDescent="0.25">
      <c r="B55" s="186"/>
      <c r="C55" s="186"/>
      <c r="D55" s="186"/>
      <c r="H55" s="186"/>
      <c r="I55" s="186"/>
      <c r="J55" s="182"/>
    </row>
    <row r="56" spans="1:14" ht="18.75" x14ac:dyDescent="0.25">
      <c r="A56" s="182"/>
      <c r="B56" s="519" t="s">
        <v>89</v>
      </c>
      <c r="C56" s="519"/>
      <c r="D56" s="519"/>
      <c r="E56" s="189"/>
      <c r="F56" s="189"/>
      <c r="G56" s="189"/>
      <c r="H56" s="520" t="s">
        <v>90</v>
      </c>
      <c r="I56" s="520"/>
      <c r="J56" s="189"/>
    </row>
    <row r="57" spans="1:14" ht="18.75" x14ac:dyDescent="0.25">
      <c r="A57" s="182"/>
      <c r="E57" s="189"/>
      <c r="F57" s="189"/>
      <c r="G57" s="189"/>
      <c r="H57" s="178"/>
      <c r="I57" s="178"/>
      <c r="J57" s="178"/>
    </row>
    <row r="58" spans="1:14" ht="15.75" customHeight="1" x14ac:dyDescent="0.25">
      <c r="A58" s="182"/>
      <c r="B58" s="517" t="s">
        <v>72</v>
      </c>
      <c r="C58" s="517"/>
      <c r="D58" s="517"/>
      <c r="E58" s="182"/>
      <c r="F58" s="182"/>
      <c r="G58" s="182"/>
      <c r="H58" s="517" t="s">
        <v>72</v>
      </c>
      <c r="I58" s="517"/>
      <c r="J58" s="189"/>
    </row>
    <row r="59" spans="1:14" x14ac:dyDescent="0.25">
      <c r="A59" s="518"/>
      <c r="B59" s="518"/>
      <c r="C59" s="518"/>
      <c r="D59" s="518"/>
      <c r="E59" s="255"/>
      <c r="F59" s="255"/>
      <c r="G59" s="518"/>
      <c r="H59" s="518"/>
      <c r="I59" s="518"/>
      <c r="J59" s="518"/>
    </row>
    <row r="60" spans="1:14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182"/>
    </row>
    <row r="61" spans="1:14" x14ac:dyDescent="0.25">
      <c r="A61" s="182"/>
      <c r="B61" s="182"/>
      <c r="C61" s="182"/>
      <c r="D61" s="182"/>
      <c r="E61" s="182"/>
      <c r="F61" s="182"/>
      <c r="G61" s="182"/>
      <c r="H61" s="182"/>
      <c r="I61" s="182"/>
      <c r="J61" s="182"/>
    </row>
    <row r="62" spans="1:14" x14ac:dyDescent="0.25">
      <c r="A62" s="182"/>
      <c r="B62" s="182"/>
      <c r="C62" s="182"/>
      <c r="D62" s="182"/>
      <c r="E62" s="182"/>
      <c r="F62" s="182"/>
      <c r="G62" s="182"/>
      <c r="H62" s="182"/>
      <c r="I62" s="182"/>
      <c r="J62" s="182"/>
    </row>
    <row r="63" spans="1:14" x14ac:dyDescent="0.25">
      <c r="A63" s="182"/>
      <c r="B63" s="182"/>
      <c r="C63" s="182"/>
      <c r="D63" s="182"/>
      <c r="E63" s="182"/>
      <c r="F63" s="182"/>
      <c r="G63" s="182"/>
      <c r="H63" s="182"/>
      <c r="I63" s="182"/>
      <c r="J63" s="182"/>
    </row>
  </sheetData>
  <sheetProtection password="9D8B" sheet="1" objects="1" scenarios="1" selectLockedCells="1"/>
  <mergeCells count="78">
    <mergeCell ref="H14:J14"/>
    <mergeCell ref="H2:J2"/>
    <mergeCell ref="I4:J4"/>
    <mergeCell ref="A6:J6"/>
    <mergeCell ref="A7:J7"/>
    <mergeCell ref="E9:F9"/>
    <mergeCell ref="C10:D10"/>
    <mergeCell ref="A11:B11"/>
    <mergeCell ref="A12:B12"/>
    <mergeCell ref="C12:D12"/>
    <mergeCell ref="B14:E14"/>
    <mergeCell ref="C11:G11"/>
    <mergeCell ref="B15:E15"/>
    <mergeCell ref="H15:J15"/>
    <mergeCell ref="B16:E16"/>
    <mergeCell ref="H16:J16"/>
    <mergeCell ref="B17:E17"/>
    <mergeCell ref="H17:J17"/>
    <mergeCell ref="E20:G20"/>
    <mergeCell ref="A21:A24"/>
    <mergeCell ref="B21:B22"/>
    <mergeCell ref="C21:C24"/>
    <mergeCell ref="E21:G21"/>
    <mergeCell ref="B23:B24"/>
    <mergeCell ref="E24:G24"/>
    <mergeCell ref="E22:G22"/>
    <mergeCell ref="E23:G23"/>
    <mergeCell ref="E35:G35"/>
    <mergeCell ref="E36:G36"/>
    <mergeCell ref="E33:G33"/>
    <mergeCell ref="A25:A30"/>
    <mergeCell ref="B25:B26"/>
    <mergeCell ref="C25:C30"/>
    <mergeCell ref="E25:G25"/>
    <mergeCell ref="E26:G26"/>
    <mergeCell ref="B27:B28"/>
    <mergeCell ref="B29:B30"/>
    <mergeCell ref="E30:G30"/>
    <mergeCell ref="E29:G29"/>
    <mergeCell ref="E28:G28"/>
    <mergeCell ref="E27:G27"/>
    <mergeCell ref="M49:N49"/>
    <mergeCell ref="B56:D56"/>
    <mergeCell ref="H56:I56"/>
    <mergeCell ref="B37:B38"/>
    <mergeCell ref="E38:G38"/>
    <mergeCell ref="B39:B40"/>
    <mergeCell ref="E40:G40"/>
    <mergeCell ref="B41:B42"/>
    <mergeCell ref="C41:C46"/>
    <mergeCell ref="E41:G41"/>
    <mergeCell ref="E42:G42"/>
    <mergeCell ref="B43:B44"/>
    <mergeCell ref="B49:C49"/>
    <mergeCell ref="E45:G45"/>
    <mergeCell ref="B45:B46"/>
    <mergeCell ref="E46:G46"/>
    <mergeCell ref="B58:D58"/>
    <mergeCell ref="H58:I58"/>
    <mergeCell ref="A59:D59"/>
    <mergeCell ref="G59:H59"/>
    <mergeCell ref="I59:J59"/>
    <mergeCell ref="A47:G47"/>
    <mergeCell ref="A41:A46"/>
    <mergeCell ref="A31:A34"/>
    <mergeCell ref="B31:B32"/>
    <mergeCell ref="C31:C34"/>
    <mergeCell ref="E31:G31"/>
    <mergeCell ref="E44:G44"/>
    <mergeCell ref="E43:G43"/>
    <mergeCell ref="E39:G39"/>
    <mergeCell ref="E37:G37"/>
    <mergeCell ref="E34:G34"/>
    <mergeCell ref="E32:G32"/>
    <mergeCell ref="B33:B34"/>
    <mergeCell ref="A35:A40"/>
    <mergeCell ref="B35:B36"/>
    <mergeCell ref="C35:C40"/>
  </mergeCells>
  <conditionalFormatting sqref="N12:N41">
    <cfRule type="cellIs" dxfId="17" priority="9" operator="lessThan">
      <formula>0</formula>
    </cfRule>
    <cfRule type="cellIs" dxfId="16" priority="10" operator="lessThan">
      <formula>0</formula>
    </cfRule>
    <cfRule type="containsErrors" dxfId="15" priority="11">
      <formula>ISERROR(N12)</formula>
    </cfRule>
  </conditionalFormatting>
  <conditionalFormatting sqref="I21">
    <cfRule type="cellIs" dxfId="14" priority="4" operator="lessThan">
      <formula>0</formula>
    </cfRule>
    <cfRule type="cellIs" dxfId="13" priority="5" operator="lessThan">
      <formula>0</formula>
    </cfRule>
    <cfRule type="containsErrors" dxfId="12" priority="6">
      <formula>ISERROR(I21)</formula>
    </cfRule>
  </conditionalFormatting>
  <conditionalFormatting sqref="I22:I46">
    <cfRule type="cellIs" dxfId="11" priority="1" operator="lessThan">
      <formula>0</formula>
    </cfRule>
    <cfRule type="cellIs" dxfId="10" priority="2" operator="lessThan">
      <formula>0</formula>
    </cfRule>
    <cfRule type="containsErrors" dxfId="9" priority="3">
      <formula>ISERROR(I22)</formula>
    </cfRule>
  </conditionalFormatting>
  <dataValidations count="8">
    <dataValidation type="list" allowBlank="1" showErrorMessage="1" errorTitle="Tájékoztatás" error="Csak hiánypótlás esetén töltendő ki!" sqref="I4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H15:J15 B15:E15">
      <formula1>11</formula1>
      <formula2>11</formula2>
    </dataValidation>
    <dataValidation type="list" allowBlank="1" showInputMessage="1" showErrorMessage="1" sqref="E9">
      <formula1>"2012.,2013.,2014."</formula1>
    </dataValidation>
    <dataValidation type="list" allowBlank="1" showInputMessage="1" showErrorMessage="1" sqref="H9">
      <formula1>"1.,2.,3.,4.,5.,6.,7.,8.,9.,10.,11.,12."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49:C49">
      <formula1>40909</formula1>
      <formula2>42004</formula2>
    </dataValidation>
    <dataValidation type="decimal" allowBlank="1" showInputMessage="1" showErrorMessage="1" error="A maximális érték 1% és 100% között kell, hogy legyen._x000a__x000a_Kattintson a Mégse gombra és adja meg a helyes értéket._x000a_" sqref="I21:I46">
      <formula1>0.01</formula1>
      <formula2>1</formula2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1:J46">
      <formula1>0</formula1>
      <formula2>H21</formula2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1:H46">
      <formula1>0</formula1>
    </dataValidation>
  </dataValidations>
  <printOptions horizontalCentered="1"/>
  <pageMargins left="0.25" right="0.25" top="0.75" bottom="0.75" header="0.3" footer="0.3"/>
  <pageSetup paperSize="9" scale="65" fitToWidth="0" fitToHeight="0" orientation="portrait" r:id="rId1"/>
  <rowBreaks count="1" manualBreakCount="1">
    <brk id="61" max="28" man="1"/>
  </rowBreaks>
  <colBreaks count="1" manualBreakCount="1">
    <brk id="10" min="3" max="152" man="1"/>
  </colBreaks>
  <legacy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62"/>
  <sheetViews>
    <sheetView showGridLines="0" view="pageBreakPreview" zoomScale="70" zoomScaleNormal="50" zoomScaleSheetLayoutView="70" zoomScalePageLayoutView="60" workbookViewId="0">
      <selection activeCell="B14" sqref="B14:E14"/>
    </sheetView>
  </sheetViews>
  <sheetFormatPr defaultColWidth="22.140625" defaultRowHeight="15.75" x14ac:dyDescent="0.25"/>
  <cols>
    <col min="1" max="1" width="19.140625" style="34" bestFit="1" customWidth="1"/>
    <col min="2" max="2" width="16.42578125" style="34" customWidth="1"/>
    <col min="3" max="3" width="12.85546875" style="34" bestFit="1" customWidth="1"/>
    <col min="4" max="4" width="15.85546875" style="34" bestFit="1" customWidth="1"/>
    <col min="5" max="5" width="13.140625" style="34" customWidth="1"/>
    <col min="6" max="6" width="2.85546875" style="34" customWidth="1"/>
    <col min="7" max="7" width="10.28515625" style="34" customWidth="1"/>
    <col min="8" max="8" width="13.5703125" style="34" customWidth="1"/>
    <col min="9" max="9" width="18" style="34" customWidth="1"/>
    <col min="10" max="10" width="18.85546875" style="34" customWidth="1"/>
    <col min="11" max="11" width="17.85546875" style="34" customWidth="1"/>
    <col min="12" max="16384" width="22.140625" style="34"/>
  </cols>
  <sheetData>
    <row r="1" spans="1:12" ht="18.75" x14ac:dyDescent="0.25">
      <c r="A1" s="310" t="s">
        <v>632</v>
      </c>
    </row>
    <row r="2" spans="1:12" ht="22.5" x14ac:dyDescent="0.25">
      <c r="A2" s="423" t="s">
        <v>107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12" ht="12" customHeight="1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2" ht="27.75" x14ac:dyDescent="0.25">
      <c r="A4" s="181"/>
      <c r="E4" s="181"/>
      <c r="F4" s="181"/>
      <c r="G4" s="181"/>
      <c r="J4" s="401" t="s">
        <v>151</v>
      </c>
      <c r="K4" s="402"/>
    </row>
    <row r="5" spans="1:12" ht="14.25" customHeight="1" x14ac:dyDescent="0.25">
      <c r="K5" s="78"/>
    </row>
    <row r="6" spans="1:12" ht="20.25" x14ac:dyDescent="0.25">
      <c r="A6" s="536" t="s">
        <v>634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</row>
    <row r="7" spans="1:12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2" ht="20.25" x14ac:dyDescent="0.25">
      <c r="D8" s="264" t="s">
        <v>0</v>
      </c>
      <c r="E8" s="344"/>
      <c r="F8" s="183"/>
      <c r="G8" s="266" t="s">
        <v>1</v>
      </c>
      <c r="H8" s="312"/>
      <c r="I8" s="37"/>
    </row>
    <row r="9" spans="1:12" x14ac:dyDescent="0.25">
      <c r="C9" s="540"/>
      <c r="D9" s="540"/>
      <c r="E9" s="267"/>
      <c r="F9" s="38"/>
      <c r="G9" s="39"/>
      <c r="H9" s="39"/>
    </row>
    <row r="10" spans="1:12" ht="20.25" x14ac:dyDescent="0.25">
      <c r="A10" s="550" t="s">
        <v>95</v>
      </c>
      <c r="B10" s="550"/>
      <c r="C10" s="427">
        <f>FŐLAP!C11</f>
        <v>0</v>
      </c>
      <c r="D10" s="428"/>
      <c r="E10" s="428"/>
      <c r="F10" s="428"/>
      <c r="G10" s="428"/>
      <c r="H10" s="428"/>
    </row>
    <row r="11" spans="1:12" ht="15.75" customHeight="1" x14ac:dyDescent="0.25">
      <c r="A11" s="550" t="s">
        <v>43</v>
      </c>
      <c r="B11" s="550"/>
      <c r="C11" s="438">
        <f>FŐLAP!C13</f>
        <v>0</v>
      </c>
      <c r="D11" s="439"/>
      <c r="E11" s="103"/>
    </row>
    <row r="12" spans="1:12" ht="15.75" customHeight="1" x14ac:dyDescent="0.25">
      <c r="A12" s="102"/>
      <c r="B12" s="101"/>
      <c r="C12" s="161"/>
      <c r="D12" s="161"/>
      <c r="E12" s="103"/>
    </row>
    <row r="13" spans="1:12" ht="20.25" x14ac:dyDescent="0.25">
      <c r="A13" s="261" t="s">
        <v>73</v>
      </c>
      <c r="B13" s="435"/>
      <c r="C13" s="435"/>
      <c r="D13" s="435"/>
      <c r="E13" s="435"/>
      <c r="F13" s="182"/>
      <c r="G13" s="549" t="s">
        <v>74</v>
      </c>
      <c r="H13" s="549"/>
      <c r="I13" s="435"/>
      <c r="J13" s="435"/>
      <c r="K13" s="435"/>
      <c r="L13" s="182"/>
    </row>
    <row r="14" spans="1:12" ht="20.25" x14ac:dyDescent="0.25">
      <c r="A14" s="261" t="s">
        <v>43</v>
      </c>
      <c r="B14" s="551"/>
      <c r="C14" s="551"/>
      <c r="D14" s="551"/>
      <c r="E14" s="551"/>
      <c r="F14" s="41"/>
      <c r="G14" s="549" t="s">
        <v>43</v>
      </c>
      <c r="H14" s="549"/>
      <c r="I14" s="552"/>
      <c r="J14" s="552"/>
      <c r="K14" s="552"/>
      <c r="L14" s="182"/>
    </row>
    <row r="15" spans="1:12" ht="20.25" x14ac:dyDescent="0.25">
      <c r="A15" s="261" t="s">
        <v>96</v>
      </c>
      <c r="B15" s="548"/>
      <c r="C15" s="548"/>
      <c r="D15" s="548"/>
      <c r="E15" s="548"/>
      <c r="F15" s="162"/>
      <c r="G15" s="549" t="s">
        <v>96</v>
      </c>
      <c r="H15" s="549"/>
      <c r="I15" s="548"/>
      <c r="J15" s="548"/>
      <c r="K15" s="548"/>
      <c r="L15" s="182"/>
    </row>
    <row r="16" spans="1:12" ht="20.25" x14ac:dyDescent="0.25">
      <c r="A16" s="261" t="s">
        <v>75</v>
      </c>
      <c r="B16" s="435"/>
      <c r="C16" s="435"/>
      <c r="D16" s="435"/>
      <c r="E16" s="435"/>
      <c r="F16" s="182"/>
      <c r="G16" s="549" t="s">
        <v>75</v>
      </c>
      <c r="H16" s="549"/>
      <c r="I16" s="435"/>
      <c r="J16" s="435"/>
      <c r="K16" s="435"/>
      <c r="L16" s="182"/>
    </row>
    <row r="18" spans="1:11" ht="14.25" customHeight="1" thickBot="1" x14ac:dyDescent="0.3"/>
    <row r="19" spans="1:11" s="35" customFormat="1" ht="63.75" thickBot="1" x14ac:dyDescent="0.3">
      <c r="A19" s="42" t="s">
        <v>49</v>
      </c>
      <c r="B19" s="42" t="s">
        <v>48</v>
      </c>
      <c r="C19" s="42" t="s">
        <v>46</v>
      </c>
      <c r="D19" s="42" t="s">
        <v>47</v>
      </c>
      <c r="E19" s="525" t="s">
        <v>58</v>
      </c>
      <c r="F19" s="526"/>
      <c r="G19" s="526"/>
      <c r="H19" s="547"/>
      <c r="I19" s="42" t="s">
        <v>42</v>
      </c>
      <c r="J19" s="43" t="s">
        <v>57</v>
      </c>
      <c r="K19" s="42" t="s">
        <v>86</v>
      </c>
    </row>
    <row r="20" spans="1:11" ht="18.75" x14ac:dyDescent="0.25">
      <c r="A20" s="377" t="s">
        <v>12</v>
      </c>
      <c r="B20" s="365" t="s">
        <v>13</v>
      </c>
      <c r="C20" s="362" t="s">
        <v>14</v>
      </c>
      <c r="D20" s="10">
        <v>141014010</v>
      </c>
      <c r="E20" s="513"/>
      <c r="F20" s="514"/>
      <c r="G20" s="514"/>
      <c r="H20" s="515"/>
      <c r="I20" s="345"/>
      <c r="J20" s="299" t="e">
        <f t="shared" ref="J20:J45" si="0">IF(K20&lt;0,0,1-(K20/I20))</f>
        <v>#DIV/0!</v>
      </c>
      <c r="K20" s="348"/>
    </row>
    <row r="21" spans="1:11" ht="19.5" thickBot="1" x14ac:dyDescent="0.3">
      <c r="A21" s="378"/>
      <c r="B21" s="366"/>
      <c r="C21" s="363"/>
      <c r="D21" s="212">
        <v>241014010</v>
      </c>
      <c r="E21" s="510"/>
      <c r="F21" s="511"/>
      <c r="G21" s="511"/>
      <c r="H21" s="512"/>
      <c r="I21" s="346"/>
      <c r="J21" s="300" t="e">
        <f t="shared" si="0"/>
        <v>#DIV/0!</v>
      </c>
      <c r="K21" s="349"/>
    </row>
    <row r="22" spans="1:11" ht="18.75" x14ac:dyDescent="0.25">
      <c r="A22" s="378"/>
      <c r="B22" s="365" t="s">
        <v>7</v>
      </c>
      <c r="C22" s="363"/>
      <c r="D22" s="10">
        <v>141014020</v>
      </c>
      <c r="E22" s="513"/>
      <c r="F22" s="514"/>
      <c r="G22" s="514"/>
      <c r="H22" s="515"/>
      <c r="I22" s="345"/>
      <c r="J22" s="299" t="e">
        <f t="shared" si="0"/>
        <v>#DIV/0!</v>
      </c>
      <c r="K22" s="348"/>
    </row>
    <row r="23" spans="1:11" ht="19.5" thickBot="1" x14ac:dyDescent="0.3">
      <c r="A23" s="379"/>
      <c r="B23" s="366"/>
      <c r="C23" s="364"/>
      <c r="D23" s="212">
        <v>241014020</v>
      </c>
      <c r="E23" s="510"/>
      <c r="F23" s="511"/>
      <c r="G23" s="511"/>
      <c r="H23" s="512"/>
      <c r="I23" s="346"/>
      <c r="J23" s="300" t="e">
        <f t="shared" si="0"/>
        <v>#DIV/0!</v>
      </c>
      <c r="K23" s="349"/>
    </row>
    <row r="24" spans="1:11" ht="18.75" x14ac:dyDescent="0.25">
      <c r="A24" s="374" t="s">
        <v>8</v>
      </c>
      <c r="B24" s="365" t="s">
        <v>9</v>
      </c>
      <c r="C24" s="369" t="s">
        <v>10</v>
      </c>
      <c r="D24" s="10" t="s">
        <v>498</v>
      </c>
      <c r="E24" s="513"/>
      <c r="F24" s="514"/>
      <c r="G24" s="514"/>
      <c r="H24" s="515"/>
      <c r="I24" s="345"/>
      <c r="J24" s="299" t="e">
        <f t="shared" si="0"/>
        <v>#DIV/0!</v>
      </c>
      <c r="K24" s="348"/>
    </row>
    <row r="25" spans="1:11" ht="19.5" thickBot="1" x14ac:dyDescent="0.3">
      <c r="A25" s="374"/>
      <c r="B25" s="366"/>
      <c r="C25" s="369"/>
      <c r="D25" s="212" t="s">
        <v>499</v>
      </c>
      <c r="E25" s="510"/>
      <c r="F25" s="511"/>
      <c r="G25" s="511"/>
      <c r="H25" s="512"/>
      <c r="I25" s="346"/>
      <c r="J25" s="300" t="e">
        <f t="shared" si="0"/>
        <v>#DIV/0!</v>
      </c>
      <c r="K25" s="349"/>
    </row>
    <row r="26" spans="1:11" ht="18.75" x14ac:dyDescent="0.25">
      <c r="A26" s="375"/>
      <c r="B26" s="365" t="s">
        <v>33</v>
      </c>
      <c r="C26" s="370"/>
      <c r="D26" s="163" t="s">
        <v>500</v>
      </c>
      <c r="E26" s="508"/>
      <c r="F26" s="509"/>
      <c r="G26" s="509"/>
      <c r="H26" s="516"/>
      <c r="I26" s="347"/>
      <c r="J26" s="301" t="e">
        <f t="shared" si="0"/>
        <v>#DIV/0!</v>
      </c>
      <c r="K26" s="350"/>
    </row>
    <row r="27" spans="1:11" ht="19.5" thickBot="1" x14ac:dyDescent="0.3">
      <c r="A27" s="375"/>
      <c r="B27" s="366"/>
      <c r="C27" s="370"/>
      <c r="D27" s="212" t="s">
        <v>501</v>
      </c>
      <c r="E27" s="510"/>
      <c r="F27" s="511"/>
      <c r="G27" s="511"/>
      <c r="H27" s="512"/>
      <c r="I27" s="346"/>
      <c r="J27" s="300" t="e">
        <f t="shared" si="0"/>
        <v>#DIV/0!</v>
      </c>
      <c r="K27" s="349"/>
    </row>
    <row r="28" spans="1:11" ht="18.75" x14ac:dyDescent="0.25">
      <c r="A28" s="375"/>
      <c r="B28" s="365" t="s">
        <v>11</v>
      </c>
      <c r="C28" s="370"/>
      <c r="D28" s="163" t="s">
        <v>502</v>
      </c>
      <c r="E28" s="513"/>
      <c r="F28" s="514"/>
      <c r="G28" s="514"/>
      <c r="H28" s="515"/>
      <c r="I28" s="345"/>
      <c r="J28" s="299" t="e">
        <f t="shared" si="0"/>
        <v>#DIV/0!</v>
      </c>
      <c r="K28" s="348"/>
    </row>
    <row r="29" spans="1:11" ht="19.5" thickBot="1" x14ac:dyDescent="0.3">
      <c r="A29" s="376"/>
      <c r="B29" s="366"/>
      <c r="C29" s="371"/>
      <c r="D29" s="212" t="s">
        <v>503</v>
      </c>
      <c r="E29" s="510"/>
      <c r="F29" s="511"/>
      <c r="G29" s="511"/>
      <c r="H29" s="512"/>
      <c r="I29" s="346"/>
      <c r="J29" s="300" t="e">
        <f t="shared" si="0"/>
        <v>#DIV/0!</v>
      </c>
      <c r="K29" s="349"/>
    </row>
    <row r="30" spans="1:11" ht="18.75" x14ac:dyDescent="0.25">
      <c r="A30" s="374" t="s">
        <v>15</v>
      </c>
      <c r="B30" s="365" t="s">
        <v>16</v>
      </c>
      <c r="C30" s="369" t="s">
        <v>17</v>
      </c>
      <c r="D30" s="10" t="s">
        <v>504</v>
      </c>
      <c r="E30" s="513"/>
      <c r="F30" s="514"/>
      <c r="G30" s="514"/>
      <c r="H30" s="515"/>
      <c r="I30" s="345"/>
      <c r="J30" s="299" t="e">
        <f t="shared" si="0"/>
        <v>#DIV/0!</v>
      </c>
      <c r="K30" s="348"/>
    </row>
    <row r="31" spans="1:11" ht="19.5" thickBot="1" x14ac:dyDescent="0.3">
      <c r="A31" s="375"/>
      <c r="B31" s="366"/>
      <c r="C31" s="370"/>
      <c r="D31" s="212" t="s">
        <v>505</v>
      </c>
      <c r="E31" s="510"/>
      <c r="F31" s="511"/>
      <c r="G31" s="511"/>
      <c r="H31" s="512"/>
      <c r="I31" s="346"/>
      <c r="J31" s="300" t="e">
        <f t="shared" si="0"/>
        <v>#DIV/0!</v>
      </c>
      <c r="K31" s="349"/>
    </row>
    <row r="32" spans="1:11" ht="18.75" x14ac:dyDescent="0.25">
      <c r="A32" s="375"/>
      <c r="B32" s="365" t="s">
        <v>18</v>
      </c>
      <c r="C32" s="370"/>
      <c r="D32" s="164" t="s">
        <v>506</v>
      </c>
      <c r="E32" s="513"/>
      <c r="F32" s="514"/>
      <c r="G32" s="514"/>
      <c r="H32" s="515"/>
      <c r="I32" s="345"/>
      <c r="J32" s="299" t="e">
        <f t="shared" si="0"/>
        <v>#DIV/0!</v>
      </c>
      <c r="K32" s="348"/>
    </row>
    <row r="33" spans="1:19" ht="19.5" thickBot="1" x14ac:dyDescent="0.3">
      <c r="A33" s="376"/>
      <c r="B33" s="366"/>
      <c r="C33" s="371"/>
      <c r="D33" s="212" t="s">
        <v>507</v>
      </c>
      <c r="E33" s="510"/>
      <c r="F33" s="511"/>
      <c r="G33" s="511"/>
      <c r="H33" s="512"/>
      <c r="I33" s="346"/>
      <c r="J33" s="300" t="e">
        <f t="shared" si="0"/>
        <v>#DIV/0!</v>
      </c>
      <c r="K33" s="349"/>
    </row>
    <row r="34" spans="1:19" s="44" customFormat="1" ht="18.75" x14ac:dyDescent="0.25">
      <c r="A34" s="375" t="s">
        <v>19</v>
      </c>
      <c r="B34" s="365" t="s">
        <v>20</v>
      </c>
      <c r="C34" s="370" t="s">
        <v>21</v>
      </c>
      <c r="D34" s="10" t="s">
        <v>508</v>
      </c>
      <c r="E34" s="513"/>
      <c r="F34" s="514"/>
      <c r="G34" s="514"/>
      <c r="H34" s="515"/>
      <c r="I34" s="345"/>
      <c r="J34" s="299" t="e">
        <f t="shared" si="0"/>
        <v>#DIV/0!</v>
      </c>
      <c r="K34" s="348"/>
      <c r="L34" s="34"/>
      <c r="M34" s="34"/>
      <c r="N34" s="34"/>
      <c r="O34" s="34"/>
      <c r="P34" s="34"/>
      <c r="Q34" s="34"/>
      <c r="R34" s="34"/>
      <c r="S34" s="34"/>
    </row>
    <row r="35" spans="1:19" s="44" customFormat="1" ht="19.5" thickBot="1" x14ac:dyDescent="0.3">
      <c r="A35" s="378"/>
      <c r="B35" s="366"/>
      <c r="C35" s="363"/>
      <c r="D35" s="212" t="s">
        <v>509</v>
      </c>
      <c r="E35" s="510"/>
      <c r="F35" s="511"/>
      <c r="G35" s="511"/>
      <c r="H35" s="512"/>
      <c r="I35" s="346"/>
      <c r="J35" s="300" t="e">
        <f t="shared" si="0"/>
        <v>#DIV/0!</v>
      </c>
      <c r="K35" s="349"/>
      <c r="L35" s="34"/>
      <c r="M35" s="34"/>
      <c r="N35" s="34"/>
      <c r="O35" s="34"/>
      <c r="P35" s="34"/>
      <c r="Q35" s="34"/>
      <c r="R35" s="34"/>
      <c r="S35" s="34"/>
    </row>
    <row r="36" spans="1:19" s="44" customFormat="1" ht="18.75" x14ac:dyDescent="0.25">
      <c r="A36" s="378"/>
      <c r="B36" s="521" t="s">
        <v>50</v>
      </c>
      <c r="C36" s="363"/>
      <c r="D36" s="164" t="s">
        <v>510</v>
      </c>
      <c r="E36" s="513"/>
      <c r="F36" s="514"/>
      <c r="G36" s="514"/>
      <c r="H36" s="515"/>
      <c r="I36" s="345"/>
      <c r="J36" s="299" t="e">
        <f t="shared" si="0"/>
        <v>#DIV/0!</v>
      </c>
      <c r="K36" s="348"/>
      <c r="L36" s="34"/>
      <c r="M36" s="34"/>
      <c r="N36" s="34"/>
      <c r="O36" s="34"/>
      <c r="P36" s="34"/>
      <c r="Q36" s="34"/>
      <c r="R36" s="34"/>
      <c r="S36" s="34"/>
    </row>
    <row r="37" spans="1:19" s="36" customFormat="1" ht="19.5" thickBot="1" x14ac:dyDescent="0.3">
      <c r="A37" s="378"/>
      <c r="B37" s="522"/>
      <c r="C37" s="363"/>
      <c r="D37" s="212" t="s">
        <v>511</v>
      </c>
      <c r="E37" s="510"/>
      <c r="F37" s="511"/>
      <c r="G37" s="511"/>
      <c r="H37" s="512"/>
      <c r="I37" s="346"/>
      <c r="J37" s="300" t="e">
        <f t="shared" si="0"/>
        <v>#DIV/0!</v>
      </c>
      <c r="K37" s="349"/>
      <c r="L37" s="34"/>
      <c r="M37" s="34"/>
      <c r="N37" s="34"/>
      <c r="O37" s="34"/>
      <c r="P37" s="34"/>
      <c r="Q37" s="34"/>
      <c r="R37" s="34"/>
      <c r="S37" s="34"/>
    </row>
    <row r="38" spans="1:19" s="36" customFormat="1" ht="18.75" x14ac:dyDescent="0.25">
      <c r="A38" s="378"/>
      <c r="B38" s="521" t="s">
        <v>51</v>
      </c>
      <c r="C38" s="363"/>
      <c r="D38" s="164" t="s">
        <v>512</v>
      </c>
      <c r="E38" s="513"/>
      <c r="F38" s="514"/>
      <c r="G38" s="514"/>
      <c r="H38" s="515"/>
      <c r="I38" s="345"/>
      <c r="J38" s="299" t="e">
        <f t="shared" si="0"/>
        <v>#DIV/0!</v>
      </c>
      <c r="K38" s="348"/>
      <c r="L38" s="34"/>
      <c r="M38" s="34"/>
      <c r="N38" s="34"/>
      <c r="O38" s="34"/>
      <c r="P38" s="34"/>
      <c r="Q38" s="34"/>
      <c r="R38" s="34"/>
      <c r="S38" s="34"/>
    </row>
    <row r="39" spans="1:19" s="36" customFormat="1" ht="19.5" thickBot="1" x14ac:dyDescent="0.3">
      <c r="A39" s="379"/>
      <c r="B39" s="522"/>
      <c r="C39" s="364"/>
      <c r="D39" s="212" t="s">
        <v>513</v>
      </c>
      <c r="E39" s="510"/>
      <c r="F39" s="511"/>
      <c r="G39" s="511"/>
      <c r="H39" s="512"/>
      <c r="I39" s="346"/>
      <c r="J39" s="300" t="e">
        <f t="shared" si="0"/>
        <v>#DIV/0!</v>
      </c>
      <c r="K39" s="349"/>
      <c r="L39" s="34"/>
      <c r="M39" s="34"/>
      <c r="N39" s="34"/>
      <c r="O39" s="34"/>
      <c r="P39" s="34"/>
      <c r="Q39" s="34"/>
      <c r="R39" s="34"/>
      <c r="S39" s="34"/>
    </row>
    <row r="40" spans="1:19" ht="18.75" x14ac:dyDescent="0.25">
      <c r="A40" s="507" t="s">
        <v>3</v>
      </c>
      <c r="B40" s="365" t="s">
        <v>4</v>
      </c>
      <c r="C40" s="523" t="s">
        <v>5</v>
      </c>
      <c r="D40" s="213" t="s">
        <v>514</v>
      </c>
      <c r="E40" s="513"/>
      <c r="F40" s="514"/>
      <c r="G40" s="514"/>
      <c r="H40" s="515"/>
      <c r="I40" s="345"/>
      <c r="J40" s="299" t="e">
        <f t="shared" si="0"/>
        <v>#DIV/0!</v>
      </c>
      <c r="K40" s="348"/>
    </row>
    <row r="41" spans="1:19" ht="19.5" thickBot="1" x14ac:dyDescent="0.3">
      <c r="A41" s="374"/>
      <c r="B41" s="366"/>
      <c r="C41" s="369"/>
      <c r="D41" s="212" t="s">
        <v>515</v>
      </c>
      <c r="E41" s="510"/>
      <c r="F41" s="511"/>
      <c r="G41" s="511"/>
      <c r="H41" s="512"/>
      <c r="I41" s="346"/>
      <c r="J41" s="300" t="e">
        <f t="shared" si="0"/>
        <v>#DIV/0!</v>
      </c>
      <c r="K41" s="349"/>
    </row>
    <row r="42" spans="1:19" ht="18.75" x14ac:dyDescent="0.25">
      <c r="A42" s="375"/>
      <c r="B42" s="365" t="s">
        <v>6</v>
      </c>
      <c r="C42" s="370"/>
      <c r="D42" s="164" t="s">
        <v>516</v>
      </c>
      <c r="E42" s="513"/>
      <c r="F42" s="514"/>
      <c r="G42" s="514"/>
      <c r="H42" s="515"/>
      <c r="I42" s="345"/>
      <c r="J42" s="299" t="e">
        <f t="shared" si="0"/>
        <v>#DIV/0!</v>
      </c>
      <c r="K42" s="348"/>
    </row>
    <row r="43" spans="1:19" ht="19.5" thickBot="1" x14ac:dyDescent="0.3">
      <c r="A43" s="375"/>
      <c r="B43" s="366"/>
      <c r="C43" s="370"/>
      <c r="D43" s="212" t="s">
        <v>517</v>
      </c>
      <c r="E43" s="510"/>
      <c r="F43" s="511"/>
      <c r="G43" s="511"/>
      <c r="H43" s="512"/>
      <c r="I43" s="346"/>
      <c r="J43" s="300" t="e">
        <f t="shared" si="0"/>
        <v>#DIV/0!</v>
      </c>
      <c r="K43" s="349"/>
    </row>
    <row r="44" spans="1:19" ht="18.75" x14ac:dyDescent="0.25">
      <c r="A44" s="375"/>
      <c r="B44" s="365" t="s">
        <v>7</v>
      </c>
      <c r="C44" s="370"/>
      <c r="D44" s="164" t="s">
        <v>518</v>
      </c>
      <c r="E44" s="508"/>
      <c r="F44" s="509"/>
      <c r="G44" s="509"/>
      <c r="H44" s="516"/>
      <c r="I44" s="347"/>
      <c r="J44" s="301" t="e">
        <f t="shared" si="0"/>
        <v>#DIV/0!</v>
      </c>
      <c r="K44" s="350"/>
    </row>
    <row r="45" spans="1:19" ht="19.5" thickBot="1" x14ac:dyDescent="0.3">
      <c r="A45" s="376"/>
      <c r="B45" s="366"/>
      <c r="C45" s="371"/>
      <c r="D45" s="212" t="s">
        <v>519</v>
      </c>
      <c r="E45" s="544"/>
      <c r="F45" s="545"/>
      <c r="G45" s="545"/>
      <c r="H45" s="546"/>
      <c r="I45" s="347"/>
      <c r="J45" s="300" t="e">
        <f t="shared" si="0"/>
        <v>#DIV/0!</v>
      </c>
      <c r="K45" s="350"/>
    </row>
    <row r="46" spans="1:19" ht="15" customHeight="1" thickBot="1" x14ac:dyDescent="0.3">
      <c r="A46" s="505" t="s">
        <v>77</v>
      </c>
      <c r="B46" s="506"/>
      <c r="C46" s="506"/>
      <c r="D46" s="506"/>
      <c r="E46" s="506"/>
      <c r="F46" s="506"/>
      <c r="G46" s="506"/>
      <c r="H46" s="543"/>
      <c r="I46" s="61">
        <f>SUM(I20:I45)</f>
        <v>0</v>
      </c>
      <c r="J46" s="62"/>
      <c r="K46" s="61">
        <f>SUM(K20:K45)</f>
        <v>0</v>
      </c>
    </row>
    <row r="48" spans="1:19" ht="20.25" x14ac:dyDescent="0.3">
      <c r="A48" s="63" t="s">
        <v>92</v>
      </c>
      <c r="B48" s="524"/>
      <c r="C48" s="524"/>
      <c r="D48" s="4"/>
      <c r="E48" s="4"/>
      <c r="F48" s="4"/>
      <c r="G48" s="4"/>
      <c r="H48" s="4"/>
      <c r="I48" s="156"/>
      <c r="J48" s="2"/>
      <c r="K48" s="2"/>
      <c r="L48" s="2"/>
      <c r="M48" s="2"/>
      <c r="N48" s="367"/>
      <c r="O48" s="367"/>
    </row>
    <row r="49" spans="1:15" ht="18.75" x14ac:dyDescent="0.25">
      <c r="A49" s="63"/>
      <c r="B49" s="167"/>
      <c r="C49" s="156"/>
      <c r="D49" s="156"/>
      <c r="E49" s="4"/>
      <c r="F49" s="4"/>
      <c r="G49" s="4"/>
      <c r="H49" s="4"/>
      <c r="I49" s="156"/>
      <c r="J49" s="2"/>
      <c r="K49" s="2"/>
      <c r="L49" s="2"/>
      <c r="M49" s="2"/>
      <c r="N49" s="156"/>
      <c r="O49" s="156"/>
    </row>
    <row r="50" spans="1:15" ht="18.75" x14ac:dyDescent="0.25">
      <c r="A50" s="63"/>
      <c r="B50" s="167"/>
      <c r="C50" s="156"/>
      <c r="D50" s="156"/>
      <c r="E50" s="4"/>
      <c r="F50" s="4"/>
      <c r="G50" s="4"/>
      <c r="H50" s="4"/>
      <c r="I50" s="156"/>
      <c r="J50" s="2"/>
      <c r="K50" s="2"/>
      <c r="L50" s="2"/>
      <c r="M50" s="2"/>
      <c r="N50" s="156"/>
      <c r="O50" s="156"/>
    </row>
    <row r="51" spans="1:15" x14ac:dyDescent="0.25">
      <c r="A51" s="4"/>
      <c r="B51" s="4"/>
      <c r="C51" s="156"/>
      <c r="D51" s="156"/>
      <c r="E51" s="4"/>
      <c r="F51" s="4"/>
      <c r="G51" s="4"/>
      <c r="H51" s="4"/>
      <c r="I51" s="156"/>
      <c r="J51" s="2"/>
      <c r="K51" s="2"/>
      <c r="L51" s="2"/>
      <c r="M51" s="2"/>
      <c r="N51" s="156"/>
      <c r="O51" s="156"/>
    </row>
    <row r="52" spans="1:15" x14ac:dyDescent="0.25">
      <c r="B52" s="45"/>
      <c r="C52" s="45"/>
      <c r="D52" s="45"/>
      <c r="H52" s="45"/>
      <c r="I52" s="45"/>
      <c r="J52" s="45"/>
    </row>
    <row r="53" spans="1:15" ht="18.75" x14ac:dyDescent="0.25">
      <c r="A53" s="37"/>
      <c r="B53" s="519" t="s">
        <v>89</v>
      </c>
      <c r="C53" s="519"/>
      <c r="D53" s="519"/>
      <c r="E53" s="64"/>
      <c r="F53" s="64"/>
      <c r="G53" s="64"/>
      <c r="H53" s="520" t="s">
        <v>90</v>
      </c>
      <c r="I53" s="520"/>
      <c r="J53" s="520"/>
    </row>
    <row r="54" spans="1:15" ht="18.75" x14ac:dyDescent="0.25">
      <c r="A54" s="37"/>
      <c r="E54" s="64"/>
      <c r="F54" s="64"/>
      <c r="G54" s="64"/>
    </row>
    <row r="55" spans="1:15" ht="15.75" customHeight="1" x14ac:dyDescent="0.25">
      <c r="A55" s="37"/>
      <c r="B55" s="517" t="s">
        <v>72</v>
      </c>
      <c r="C55" s="517"/>
      <c r="D55" s="517"/>
      <c r="E55" s="37"/>
      <c r="F55" s="37"/>
      <c r="G55" s="37"/>
      <c r="H55" s="517" t="s">
        <v>72</v>
      </c>
      <c r="I55" s="517"/>
      <c r="J55" s="517"/>
      <c r="K55" s="37"/>
    </row>
    <row r="56" spans="1:15" x14ac:dyDescent="0.25">
      <c r="A56" s="518"/>
      <c r="B56" s="518"/>
      <c r="C56" s="518"/>
      <c r="D56" s="518"/>
      <c r="E56" s="162"/>
      <c r="F56" s="162"/>
      <c r="G56" s="518"/>
      <c r="H56" s="518"/>
      <c r="I56" s="518"/>
      <c r="J56" s="518"/>
      <c r="K56" s="518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5" x14ac:dyDescent="0.25">
      <c r="A58" s="518"/>
      <c r="B58" s="518"/>
      <c r="C58" s="518"/>
      <c r="D58" s="518"/>
      <c r="E58" s="162"/>
      <c r="F58" s="162"/>
      <c r="G58" s="518"/>
      <c r="H58" s="518"/>
      <c r="I58" s="518"/>
      <c r="J58" s="518"/>
      <c r="K58" s="518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</sheetData>
  <sheetProtection password="9D8B" sheet="1" objects="1" scenarios="1" selectLockedCells="1"/>
  <mergeCells count="83">
    <mergeCell ref="A2:K2"/>
    <mergeCell ref="J4:K4"/>
    <mergeCell ref="A6:K6"/>
    <mergeCell ref="C9:D9"/>
    <mergeCell ref="A10:B10"/>
    <mergeCell ref="C10:H10"/>
    <mergeCell ref="A11:B11"/>
    <mergeCell ref="C11:D11"/>
    <mergeCell ref="B13:E13"/>
    <mergeCell ref="I13:K13"/>
    <mergeCell ref="B14:E14"/>
    <mergeCell ref="G14:H14"/>
    <mergeCell ref="I14:K14"/>
    <mergeCell ref="B15:E15"/>
    <mergeCell ref="G15:H15"/>
    <mergeCell ref="I15:K15"/>
    <mergeCell ref="G13:H13"/>
    <mergeCell ref="B16:E16"/>
    <mergeCell ref="G16:H16"/>
    <mergeCell ref="I16:K16"/>
    <mergeCell ref="E19:H19"/>
    <mergeCell ref="A20:A23"/>
    <mergeCell ref="B20:B21"/>
    <mergeCell ref="C20:C23"/>
    <mergeCell ref="E20:H20"/>
    <mergeCell ref="B22:B23"/>
    <mergeCell ref="E23:H23"/>
    <mergeCell ref="E21:H21"/>
    <mergeCell ref="E22:H22"/>
    <mergeCell ref="A24:A29"/>
    <mergeCell ref="B24:B25"/>
    <mergeCell ref="C24:C29"/>
    <mergeCell ref="E24:H24"/>
    <mergeCell ref="E25:H25"/>
    <mergeCell ref="B26:B27"/>
    <mergeCell ref="B28:B29"/>
    <mergeCell ref="E29:H29"/>
    <mergeCell ref="E26:H26"/>
    <mergeCell ref="E27:H27"/>
    <mergeCell ref="E28:H28"/>
    <mergeCell ref="A30:A33"/>
    <mergeCell ref="B30:B31"/>
    <mergeCell ref="C30:C33"/>
    <mergeCell ref="E30:H30"/>
    <mergeCell ref="B32:B33"/>
    <mergeCell ref="E31:H31"/>
    <mergeCell ref="E32:H32"/>
    <mergeCell ref="E33:H33"/>
    <mergeCell ref="N48:O48"/>
    <mergeCell ref="B36:B37"/>
    <mergeCell ref="E37:H37"/>
    <mergeCell ref="B38:B39"/>
    <mergeCell ref="E39:H39"/>
    <mergeCell ref="A46:H46"/>
    <mergeCell ref="A40:A45"/>
    <mergeCell ref="B40:B41"/>
    <mergeCell ref="C40:C45"/>
    <mergeCell ref="E40:H40"/>
    <mergeCell ref="E41:H41"/>
    <mergeCell ref="B42:B43"/>
    <mergeCell ref="B44:B45"/>
    <mergeCell ref="E45:H45"/>
    <mergeCell ref="A34:A39"/>
    <mergeCell ref="B34:B35"/>
    <mergeCell ref="C34:C39"/>
    <mergeCell ref="E34:H34"/>
    <mergeCell ref="E35:H35"/>
    <mergeCell ref="A58:D58"/>
    <mergeCell ref="G58:I58"/>
    <mergeCell ref="B48:C48"/>
    <mergeCell ref="E36:H36"/>
    <mergeCell ref="E38:H38"/>
    <mergeCell ref="E42:H42"/>
    <mergeCell ref="E43:H43"/>
    <mergeCell ref="E44:H44"/>
    <mergeCell ref="J58:K58"/>
    <mergeCell ref="B53:D53"/>
    <mergeCell ref="H53:J53"/>
    <mergeCell ref="B55:D55"/>
    <mergeCell ref="H55:J55"/>
    <mergeCell ref="A56:D56"/>
    <mergeCell ref="G56:I56"/>
    <mergeCell ref="J56:K56"/>
  </mergeCells>
  <conditionalFormatting sqref="O11:O40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ISERROR(O11)</formula>
    </cfRule>
  </conditionalFormatting>
  <conditionalFormatting sqref="J20:J45">
    <cfRule type="cellIs" dxfId="5" priority="1" operator="lessThan">
      <formula>0</formula>
    </cfRule>
    <cfRule type="cellIs" dxfId="4" priority="2" operator="lessThan">
      <formula>0</formula>
    </cfRule>
    <cfRule type="containsErrors" dxfId="3" priority="3">
      <formula>ISERROR(J20)</formula>
    </cfRule>
  </conditionalFormatting>
  <dataValidations count="8">
    <dataValidation type="list" allowBlank="1" showErrorMessage="1" errorTitle="Tájékoztatás" error="Csak hiánypótlás esetén töltendő ki!" sqref="J4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I14:K14 B14:E14">
      <formula1>11</formula1>
      <formula2>11</formula2>
    </dataValidation>
    <dataValidation type="decimal" allowBlank="1" showInputMessage="1" showErrorMessage="1" error="A maximális érték 1% és 100% között kell, hogy legyen._x000a__x000a_Kattintson a Mégse gombra és adja meg a helyes értéket._x000a_" sqref="J20:J45">
      <formula1>0.01</formula1>
      <formula2>1</formula2>
    </dataValidation>
    <dataValidation type="list" allowBlank="1" showInputMessage="1" showErrorMessage="1" sqref="H8">
      <formula1>"1.,2.,3.,4.,5.,6.,7.,8.,9.,10.,11.,12."</formula1>
    </dataValidation>
    <dataValidation type="list" allowBlank="1" showInputMessage="1" showErrorMessage="1" sqref="E8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48:C48">
      <formula1>40909</formula1>
      <formula2>42004</formula2>
    </dataValidation>
    <dataValidation type="whole" allowBlank="1" showErrorMessage="1" errorTitle="Tájékoztatás" error="A nettó átadott mennyiség nem lehet nagyobb a bruttó átadott mennyiségnél. Valamit csak egész szám írható a cellába._x000a__x000a_Kattintson a Mégse gombra és adja meg a helyes értéket._x000a_" sqref="K20:K45">
      <formula1>0</formula1>
      <formula2>I20</formula2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I20:I45">
      <formula1>0</formula1>
    </dataValidation>
  </dataValidations>
  <printOptions horizontalCentered="1"/>
  <pageMargins left="0.25" right="0.25" top="0.75" bottom="0.75" header="0.3" footer="0.3"/>
  <pageSetup paperSize="9" scale="62" fitToWidth="0" fitToHeight="0" orientation="portrait" r:id="rId1"/>
  <rowBreaks count="1" manualBreakCount="1">
    <brk id="60" max="28" man="1"/>
  </rowBreaks>
  <colBreaks count="1" manualBreakCount="1">
    <brk id="11" min="3" max="152" man="1"/>
  </colBreaks>
  <ignoredErrors>
    <ignoredError sqref="C20 C34 C24 C40 C30" twoDigitTextYear="1"/>
    <ignoredError sqref="D24:D45" numberStoredAsText="1"/>
  </ignoredError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9">
    <tabColor theme="1" tint="4.9989318521683403E-2"/>
    <pageSetUpPr fitToPage="1"/>
  </sheetPr>
  <dimension ref="A1:Q40"/>
  <sheetViews>
    <sheetView view="pageBreakPreview" zoomScale="70" zoomScaleNormal="93" zoomScaleSheetLayoutView="70" zoomScalePageLayoutView="60" workbookViewId="0">
      <selection activeCell="C16" sqref="C16:N16"/>
    </sheetView>
  </sheetViews>
  <sheetFormatPr defaultColWidth="8.7109375" defaultRowHeight="15.75" x14ac:dyDescent="0.25"/>
  <cols>
    <col min="1" max="1" width="12.7109375" style="32" customWidth="1"/>
    <col min="2" max="2" width="14.85546875" style="32" customWidth="1"/>
    <col min="3" max="3" width="5.7109375" style="32" customWidth="1"/>
    <col min="4" max="4" width="8" style="32" customWidth="1"/>
    <col min="5" max="7" width="8.7109375" style="32"/>
    <col min="8" max="8" width="9.5703125" style="32" customWidth="1"/>
    <col min="9" max="10" width="8.7109375" style="32"/>
    <col min="11" max="11" width="15.28515625" style="32" customWidth="1"/>
    <col min="12" max="12" width="6.7109375" style="32" customWidth="1"/>
    <col min="13" max="13" width="9.140625" style="32" customWidth="1"/>
    <col min="14" max="14" width="8.85546875" style="32" customWidth="1"/>
    <col min="15" max="15" width="12.140625" style="32" customWidth="1"/>
    <col min="16" max="16384" width="8.7109375" style="32"/>
  </cols>
  <sheetData>
    <row r="1" spans="1:16" ht="18.75" x14ac:dyDescent="0.25">
      <c r="A1" s="310" t="s">
        <v>632</v>
      </c>
    </row>
    <row r="3" spans="1:16" ht="22.5" x14ac:dyDescent="0.25">
      <c r="A3" s="423" t="s">
        <v>108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</row>
    <row r="4" spans="1:16" ht="18" customHeigh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6" ht="23.2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M5" s="360" t="s">
        <v>151</v>
      </c>
      <c r="N5" s="561"/>
      <c r="O5" s="361"/>
      <c r="P5" s="33"/>
    </row>
    <row r="6" spans="1:16" x14ac:dyDescent="0.25">
      <c r="A6" s="46"/>
      <c r="B6" s="46"/>
      <c r="C6" s="46"/>
    </row>
    <row r="7" spans="1:16" ht="20.25" x14ac:dyDescent="0.25">
      <c r="A7" s="2"/>
      <c r="B7" s="2"/>
      <c r="C7" s="2"/>
      <c r="D7" s="2"/>
      <c r="E7" s="2"/>
      <c r="F7" s="2"/>
      <c r="G7" s="2"/>
      <c r="H7" s="2"/>
      <c r="K7" s="264" t="s">
        <v>0</v>
      </c>
      <c r="L7" s="344"/>
      <c r="M7" s="9" t="s">
        <v>1</v>
      </c>
      <c r="N7" s="31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1"/>
    </row>
    <row r="9" spans="1:16" x14ac:dyDescent="0.25">
      <c r="A9" s="2"/>
      <c r="B9" s="2"/>
      <c r="C9" s="2"/>
      <c r="D9" s="2"/>
      <c r="E9" s="2"/>
      <c r="F9" s="2"/>
      <c r="G9" s="2"/>
      <c r="H9" s="2"/>
      <c r="I9" s="2"/>
      <c r="J9" s="1"/>
    </row>
    <row r="10" spans="1:16" ht="24" customHeight="1" x14ac:dyDescent="0.25"/>
    <row r="11" spans="1:16" ht="22.5" x14ac:dyDescent="0.25">
      <c r="A11" s="554" t="s">
        <v>78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</row>
    <row r="12" spans="1:16" ht="18.75" x14ac:dyDescent="0.25">
      <c r="A12" s="555" t="s">
        <v>103</v>
      </c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</row>
    <row r="14" spans="1:16" ht="20.25" x14ac:dyDescent="0.3">
      <c r="A14" s="69"/>
      <c r="B14" s="69"/>
      <c r="C14" s="69"/>
      <c r="D14" s="69"/>
      <c r="E14" s="69"/>
      <c r="F14" s="69"/>
      <c r="G14" s="69"/>
      <c r="H14" s="69"/>
      <c r="I14" s="70"/>
      <c r="J14" s="69"/>
      <c r="K14" s="69"/>
      <c r="L14" s="69"/>
      <c r="M14" s="69"/>
      <c r="N14" s="69"/>
    </row>
    <row r="15" spans="1:16" ht="18.75" customHeight="1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47"/>
    </row>
    <row r="16" spans="1:16" ht="21" x14ac:dyDescent="0.35">
      <c r="A16" s="72"/>
      <c r="B16" s="84" t="s">
        <v>630</v>
      </c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51"/>
    </row>
    <row r="17" spans="1:17" ht="6.95" customHeight="1" x14ac:dyDescent="0.35">
      <c r="A17" s="72"/>
      <c r="B17" s="72"/>
      <c r="C17" s="85"/>
      <c r="D17" s="86"/>
      <c r="E17" s="86"/>
      <c r="F17" s="86"/>
      <c r="G17" s="86"/>
      <c r="H17" s="86"/>
      <c r="I17" s="75"/>
      <c r="J17" s="75"/>
      <c r="K17" s="75"/>
      <c r="L17" s="75"/>
      <c r="M17" s="75"/>
      <c r="N17" s="75"/>
      <c r="O17" s="51"/>
    </row>
    <row r="18" spans="1:17" ht="20.25" customHeight="1" x14ac:dyDescent="0.3">
      <c r="A18" s="73"/>
      <c r="B18" s="309" t="s">
        <v>628</v>
      </c>
      <c r="C18" s="385"/>
      <c r="D18" s="385"/>
      <c r="E18" s="385"/>
      <c r="F18" s="385"/>
      <c r="G18" s="311"/>
      <c r="H18" s="311"/>
    </row>
    <row r="19" spans="1:17" ht="7.5" customHeight="1" x14ac:dyDescent="0.25">
      <c r="A19" s="73"/>
    </row>
    <row r="20" spans="1:17" ht="21" customHeight="1" x14ac:dyDescent="0.3">
      <c r="A20" s="73"/>
      <c r="B20" s="309" t="s">
        <v>629</v>
      </c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179"/>
    </row>
    <row r="21" spans="1:17" s="179" customFormat="1" ht="6.95" customHeight="1" x14ac:dyDescent="0.35">
      <c r="A21" s="72"/>
      <c r="B21" s="72"/>
      <c r="C21" s="85"/>
      <c r="D21" s="86"/>
      <c r="E21" s="86"/>
      <c r="F21" s="86"/>
      <c r="G21" s="86"/>
      <c r="H21" s="86"/>
      <c r="I21" s="75"/>
      <c r="J21" s="75"/>
      <c r="K21" s="75"/>
      <c r="L21" s="75"/>
      <c r="M21" s="75"/>
      <c r="N21" s="75"/>
      <c r="O21" s="51"/>
    </row>
    <row r="22" spans="1:17" s="179" customFormat="1" ht="21" customHeight="1" x14ac:dyDescent="0.25">
      <c r="A22" s="73"/>
      <c r="B22" s="559" t="s">
        <v>97</v>
      </c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90"/>
    </row>
    <row r="23" spans="1:17" s="179" customFormat="1" ht="21.75" customHeight="1" x14ac:dyDescent="0.3">
      <c r="A23" s="73"/>
      <c r="B23" s="87" t="s">
        <v>101</v>
      </c>
      <c r="D23" s="87"/>
      <c r="E23" s="87"/>
      <c r="F23" s="351"/>
      <c r="G23" s="203" t="s">
        <v>61</v>
      </c>
      <c r="H23" s="351"/>
      <c r="I23" s="556" t="s">
        <v>99</v>
      </c>
      <c r="J23" s="557"/>
      <c r="K23" s="557"/>
      <c r="L23" s="557"/>
      <c r="M23" s="557"/>
      <c r="N23" s="557"/>
      <c r="O23" s="557"/>
    </row>
    <row r="24" spans="1:17" ht="21" x14ac:dyDescent="0.3">
      <c r="A24" s="73"/>
      <c r="B24" s="73"/>
      <c r="C24" s="87"/>
      <c r="D24" s="87"/>
      <c r="E24" s="87"/>
      <c r="F24" s="88"/>
      <c r="G24" s="89"/>
      <c r="H24" s="89"/>
      <c r="I24" s="308"/>
      <c r="J24" s="308"/>
      <c r="K24" s="308"/>
      <c r="L24" s="308"/>
      <c r="M24" s="308"/>
      <c r="N24" s="308"/>
      <c r="O24" s="308"/>
    </row>
    <row r="25" spans="1:17" ht="21" customHeight="1" x14ac:dyDescent="0.25">
      <c r="A25" s="73"/>
      <c r="B25" s="559" t="s">
        <v>100</v>
      </c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90"/>
    </row>
    <row r="26" spans="1:17" ht="21" x14ac:dyDescent="0.25">
      <c r="A26" s="73"/>
      <c r="B26" s="73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53"/>
    </row>
    <row r="27" spans="1:17" ht="21" x14ac:dyDescent="0.25">
      <c r="A27" s="73"/>
      <c r="B27" s="73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53"/>
    </row>
    <row r="28" spans="1:17" ht="21" x14ac:dyDescent="0.25">
      <c r="A28" s="73"/>
      <c r="B28" s="73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53"/>
    </row>
    <row r="29" spans="1:17" ht="21" x14ac:dyDescent="0.3">
      <c r="A29" s="73"/>
      <c r="B29" s="73"/>
      <c r="C29" s="80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8"/>
      <c r="P29" s="58"/>
      <c r="Q29" s="58"/>
    </row>
    <row r="30" spans="1:17" ht="21" x14ac:dyDescent="0.3">
      <c r="A30" s="73"/>
      <c r="B30" s="73"/>
      <c r="C30" s="80"/>
      <c r="D30" s="76"/>
      <c r="E30" s="76"/>
      <c r="F30" s="76"/>
      <c r="G30" s="76"/>
      <c r="H30" s="69"/>
      <c r="I30" s="69"/>
      <c r="J30" s="69"/>
      <c r="K30" s="69"/>
      <c r="L30" s="69"/>
      <c r="M30" s="69"/>
      <c r="N30" s="69"/>
    </row>
    <row r="31" spans="1:17" ht="20.25" x14ac:dyDescent="0.3">
      <c r="B31" s="560" t="s">
        <v>92</v>
      </c>
      <c r="C31" s="560"/>
      <c r="D31" s="524"/>
      <c r="E31" s="524"/>
      <c r="F31" s="524"/>
      <c r="G31" s="77"/>
      <c r="H31" s="69"/>
      <c r="I31" s="69"/>
      <c r="J31" s="69"/>
      <c r="K31" s="69"/>
      <c r="L31" s="69"/>
      <c r="M31" s="69"/>
      <c r="N31" s="69"/>
    </row>
    <row r="34" spans="9:14" x14ac:dyDescent="0.25">
      <c r="I34" s="558"/>
      <c r="J34" s="558"/>
      <c r="K34" s="558"/>
      <c r="L34" s="558"/>
      <c r="M34" s="66"/>
      <c r="N34" s="66"/>
    </row>
    <row r="35" spans="9:14" x14ac:dyDescent="0.25">
      <c r="I35" s="48"/>
    </row>
    <row r="36" spans="9:14" x14ac:dyDescent="0.25">
      <c r="I36" s="49"/>
    </row>
    <row r="37" spans="9:14" x14ac:dyDescent="0.25">
      <c r="I37" s="558"/>
      <c r="J37" s="558"/>
      <c r="K37" s="558"/>
      <c r="L37" s="558"/>
      <c r="M37" s="66"/>
      <c r="N37" s="66"/>
    </row>
    <row r="38" spans="9:14" ht="18.75" x14ac:dyDescent="0.3">
      <c r="I38" s="564" t="s">
        <v>93</v>
      </c>
      <c r="J38" s="564"/>
      <c r="K38" s="564"/>
      <c r="L38" s="564"/>
      <c r="M38" s="67"/>
      <c r="N38" s="67"/>
    </row>
    <row r="39" spans="9:14" ht="18.75" x14ac:dyDescent="0.3">
      <c r="M39" s="68"/>
      <c r="N39" s="68"/>
    </row>
    <row r="40" spans="9:14" ht="18.75" x14ac:dyDescent="0.3">
      <c r="I40" s="553" t="s">
        <v>72</v>
      </c>
      <c r="J40" s="553"/>
      <c r="K40" s="553"/>
      <c r="L40" s="553"/>
    </row>
  </sheetData>
  <sheetProtection password="9D8B" sheet="1" objects="1" scenarios="1" selectLockedCells="1"/>
  <dataConsolidate/>
  <mergeCells count="16">
    <mergeCell ref="I40:L40"/>
    <mergeCell ref="A3:O3"/>
    <mergeCell ref="A11:O11"/>
    <mergeCell ref="A12:O12"/>
    <mergeCell ref="I23:O23"/>
    <mergeCell ref="I34:L34"/>
    <mergeCell ref="B25:N25"/>
    <mergeCell ref="B31:C31"/>
    <mergeCell ref="D31:F31"/>
    <mergeCell ref="M5:O5"/>
    <mergeCell ref="C18:F18"/>
    <mergeCell ref="C16:N16"/>
    <mergeCell ref="B22:N22"/>
    <mergeCell ref="C20:N20"/>
    <mergeCell ref="I37:L37"/>
    <mergeCell ref="I38:L38"/>
  </mergeCells>
  <dataValidations count="5">
    <dataValidation type="list" allowBlank="1" showErrorMessage="1" errorTitle="Tájékoztatás" error="Csak hiánypótlás esetén töltendő ki!" sqref="M5">
      <formula1>"Kifizetési kérelem, Hiánypótlás"</formula1>
    </dataValidation>
    <dataValidation type="list" allowBlank="1" showInputMessage="1" showErrorMessage="1" sqref="F23 L7">
      <formula1>"2012.,2013.,2014."</formula1>
    </dataValidation>
    <dataValidation type="list" allowBlank="1" showInputMessage="1" showErrorMessage="1" sqref="H23 N7">
      <formula1>"1.,2.,3.,4.,5.,6.,7.,8.,9.,10.,11.,12."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D31:F31">
      <formula1>40909</formula1>
      <formula2>42004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8:F18">
      <formula1>11</formula1>
      <formula2>11</formula2>
    </dataValidation>
  </dataValidations>
  <printOptions horizontalCentered="1"/>
  <pageMargins left="0.25" right="0.25" top="0.75" bottom="0.75" header="0.3" footer="0.3"/>
  <pageSetup paperSize="9" scale="67" orientation="portrait" r:id="rId1"/>
  <rowBreaks count="1" manualBreakCount="1">
    <brk id="41" max="13" man="1"/>
  </rowBreaks>
  <colBreaks count="2" manualBreakCount="2">
    <brk id="15" max="1048575" man="1"/>
    <brk id="19" min="2" max="12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 enableFormatConditionsCalculation="0">
    <tabColor theme="1" tint="4.9989318521683403E-2"/>
    <pageSetUpPr fitToPage="1"/>
  </sheetPr>
  <dimension ref="A1:G57"/>
  <sheetViews>
    <sheetView showGridLines="0" tabSelected="1" view="pageBreakPreview" zoomScale="70" zoomScaleNormal="85" zoomScaleSheetLayoutView="70" zoomScalePageLayoutView="60" workbookViewId="0">
      <selection activeCell="C8" sqref="C8"/>
    </sheetView>
  </sheetViews>
  <sheetFormatPr defaultColWidth="8.85546875" defaultRowHeight="15.75" x14ac:dyDescent="0.25"/>
  <cols>
    <col min="1" max="1" width="20.140625" style="2" customWidth="1"/>
    <col min="2" max="2" width="26" style="2" customWidth="1"/>
    <col min="3" max="3" width="14.42578125" style="2" bestFit="1" customWidth="1"/>
    <col min="4" max="4" width="14.7109375" style="2" bestFit="1" customWidth="1"/>
    <col min="5" max="5" width="16.140625" style="2" bestFit="1" customWidth="1"/>
    <col min="6" max="6" width="15.42578125" style="2" bestFit="1" customWidth="1"/>
    <col min="7" max="7" width="18.42578125" style="2" bestFit="1" customWidth="1"/>
    <col min="8" max="16384" width="8.85546875" style="2"/>
  </cols>
  <sheetData>
    <row r="1" spans="1:7" x14ac:dyDescent="0.25">
      <c r="A1" s="2" t="s">
        <v>632</v>
      </c>
    </row>
    <row r="2" spans="1:7" ht="15.75" customHeight="1" x14ac:dyDescent="0.25">
      <c r="F2" s="360" t="s">
        <v>151</v>
      </c>
      <c r="G2" s="361"/>
    </row>
    <row r="3" spans="1:7" ht="22.5" x14ac:dyDescent="0.25">
      <c r="A3" s="380" t="s">
        <v>32</v>
      </c>
      <c r="B3" s="380"/>
      <c r="C3" s="380"/>
      <c r="D3" s="380"/>
      <c r="E3" s="380"/>
      <c r="F3" s="380"/>
      <c r="G3" s="380"/>
    </row>
    <row r="4" spans="1:7" ht="18.75" customHeight="1" x14ac:dyDescent="0.25">
      <c r="A4" s="381" t="s">
        <v>604</v>
      </c>
      <c r="B4" s="382"/>
      <c r="C4" s="382"/>
      <c r="D4" s="382"/>
      <c r="E4" s="382"/>
      <c r="F4" s="382"/>
      <c r="G4" s="382"/>
    </row>
    <row r="5" spans="1:7" ht="22.5" customHeight="1" x14ac:dyDescent="0.25">
      <c r="A5" s="382"/>
      <c r="B5" s="382"/>
      <c r="C5" s="382"/>
      <c r="D5" s="382"/>
      <c r="E5" s="382"/>
      <c r="F5" s="382"/>
      <c r="G5" s="382"/>
    </row>
    <row r="6" spans="1:7" x14ac:dyDescent="0.25">
      <c r="A6" s="367"/>
      <c r="B6" s="367"/>
      <c r="C6" s="367"/>
      <c r="D6" s="367"/>
      <c r="E6" s="367"/>
      <c r="F6" s="367"/>
      <c r="G6" s="367"/>
    </row>
    <row r="7" spans="1:7" x14ac:dyDescent="0.25">
      <c r="A7" s="6"/>
      <c r="B7" s="6"/>
      <c r="C7" s="6"/>
      <c r="D7" s="6"/>
      <c r="E7" s="6"/>
      <c r="F7" s="6"/>
      <c r="G7" s="6"/>
    </row>
    <row r="8" spans="1:7" x14ac:dyDescent="0.25">
      <c r="A8" s="4"/>
      <c r="B8" s="5" t="s">
        <v>0</v>
      </c>
      <c r="C8" s="312"/>
      <c r="D8" s="8" t="s">
        <v>1</v>
      </c>
      <c r="E8" s="312"/>
      <c r="F8" s="4"/>
    </row>
    <row r="9" spans="1:7" x14ac:dyDescent="0.25">
      <c r="A9" s="4"/>
      <c r="B9" s="4"/>
      <c r="C9" s="4"/>
      <c r="D9" s="4"/>
      <c r="E9" s="4"/>
      <c r="F9" s="4"/>
      <c r="G9" s="4"/>
    </row>
    <row r="10" spans="1:7" x14ac:dyDescent="0.25">
      <c r="A10" s="4"/>
      <c r="B10" s="383"/>
      <c r="C10" s="383"/>
      <c r="D10" s="383"/>
      <c r="E10" s="4"/>
      <c r="F10" s="4"/>
      <c r="G10" s="4"/>
    </row>
    <row r="11" spans="1:7" x14ac:dyDescent="0.25">
      <c r="A11" s="372" t="s">
        <v>95</v>
      </c>
      <c r="B11" s="372"/>
      <c r="C11" s="384"/>
      <c r="D11" s="384"/>
      <c r="E11" s="384"/>
      <c r="F11" s="384"/>
      <c r="G11" s="95"/>
    </row>
    <row r="12" spans="1:7" x14ac:dyDescent="0.25">
      <c r="A12" s="9"/>
      <c r="B12" s="9"/>
      <c r="C12" s="9"/>
      <c r="D12" s="9"/>
      <c r="E12" s="9"/>
      <c r="F12" s="9"/>
      <c r="G12" s="95"/>
    </row>
    <row r="13" spans="1:7" x14ac:dyDescent="0.25">
      <c r="A13" s="372" t="s">
        <v>43</v>
      </c>
      <c r="B13" s="372"/>
      <c r="C13" s="385"/>
      <c r="D13" s="385"/>
      <c r="E13" s="385"/>
      <c r="F13" s="385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ht="16.5" thickBot="1" x14ac:dyDescent="0.3">
      <c r="A17" s="373" t="s">
        <v>2</v>
      </c>
      <c r="B17" s="373"/>
      <c r="C17" s="373"/>
      <c r="D17" s="373"/>
      <c r="E17" s="373"/>
      <c r="F17" s="373"/>
      <c r="G17" s="373"/>
    </row>
    <row r="18" spans="1:7" ht="63.75" thickBot="1" x14ac:dyDescent="0.3">
      <c r="A18" s="15" t="s">
        <v>49</v>
      </c>
      <c r="B18" s="16" t="s">
        <v>48</v>
      </c>
      <c r="C18" s="16" t="s">
        <v>46</v>
      </c>
      <c r="D18" s="16" t="s">
        <v>47</v>
      </c>
      <c r="E18" s="16" t="s">
        <v>27</v>
      </c>
      <c r="F18" s="16" t="s">
        <v>45</v>
      </c>
      <c r="G18" s="17" t="s">
        <v>44</v>
      </c>
    </row>
    <row r="19" spans="1:7" x14ac:dyDescent="0.25">
      <c r="A19" s="377" t="s">
        <v>12</v>
      </c>
      <c r="B19" s="365" t="s">
        <v>13</v>
      </c>
      <c r="C19" s="362" t="s">
        <v>14</v>
      </c>
      <c r="D19" s="10">
        <v>141014010</v>
      </c>
      <c r="E19" s="217">
        <f>'PAPÍR (hullám)'!N314</f>
        <v>0</v>
      </c>
      <c r="F19" s="142">
        <v>19</v>
      </c>
      <c r="G19" s="214">
        <f t="shared" ref="G19:G44" si="0">F19*E19</f>
        <v>0</v>
      </c>
    </row>
    <row r="20" spans="1:7" ht="16.5" thickBot="1" x14ac:dyDescent="0.3">
      <c r="A20" s="378"/>
      <c r="B20" s="366"/>
      <c r="C20" s="363"/>
      <c r="D20" s="11">
        <v>241014010</v>
      </c>
      <c r="E20" s="218">
        <f>'PAPÍR (hullám)'!N315</f>
        <v>0</v>
      </c>
      <c r="F20" s="143">
        <v>19</v>
      </c>
      <c r="G20" s="215">
        <f t="shared" si="0"/>
        <v>0</v>
      </c>
    </row>
    <row r="21" spans="1:7" x14ac:dyDescent="0.25">
      <c r="A21" s="378"/>
      <c r="B21" s="365" t="s">
        <v>7</v>
      </c>
      <c r="C21" s="363"/>
      <c r="D21" s="10">
        <v>141014020</v>
      </c>
      <c r="E21" s="219">
        <f>'PAPÍR (vegyes)'!P314</f>
        <v>0</v>
      </c>
      <c r="F21" s="144">
        <v>19</v>
      </c>
      <c r="G21" s="216">
        <f t="shared" si="0"/>
        <v>0</v>
      </c>
    </row>
    <row r="22" spans="1:7" ht="16.5" thickBot="1" x14ac:dyDescent="0.3">
      <c r="A22" s="379"/>
      <c r="B22" s="366"/>
      <c r="C22" s="364"/>
      <c r="D22" s="11">
        <v>241014020</v>
      </c>
      <c r="E22" s="220">
        <f>'PAPÍR (vegyes)'!P315</f>
        <v>0</v>
      </c>
      <c r="F22" s="11">
        <v>19</v>
      </c>
      <c r="G22" s="215">
        <f t="shared" si="0"/>
        <v>0</v>
      </c>
    </row>
    <row r="23" spans="1:7" x14ac:dyDescent="0.25">
      <c r="A23" s="374" t="s">
        <v>8</v>
      </c>
      <c r="B23" s="365" t="s">
        <v>9</v>
      </c>
      <c r="C23" s="369" t="s">
        <v>10</v>
      </c>
      <c r="D23" s="10" t="s">
        <v>498</v>
      </c>
      <c r="E23" s="217">
        <f>'MŰANYAG (PET)'!N314</f>
        <v>0</v>
      </c>
      <c r="F23" s="142">
        <v>80</v>
      </c>
      <c r="G23" s="216">
        <f t="shared" si="0"/>
        <v>0</v>
      </c>
    </row>
    <row r="24" spans="1:7" ht="16.5" thickBot="1" x14ac:dyDescent="0.3">
      <c r="A24" s="374"/>
      <c r="B24" s="366"/>
      <c r="C24" s="369"/>
      <c r="D24" s="11" t="s">
        <v>499</v>
      </c>
      <c r="E24" s="218">
        <f>'MŰANYAG (PET)'!N315</f>
        <v>0</v>
      </c>
      <c r="F24" s="143">
        <v>80</v>
      </c>
      <c r="G24" s="215">
        <f t="shared" si="0"/>
        <v>0</v>
      </c>
    </row>
    <row r="25" spans="1:7" x14ac:dyDescent="0.25">
      <c r="A25" s="375"/>
      <c r="B25" s="365" t="s">
        <v>33</v>
      </c>
      <c r="C25" s="370"/>
      <c r="D25" s="163" t="s">
        <v>500</v>
      </c>
      <c r="E25" s="219">
        <f>'MŰANYAG (PP+HDPE)'!N314</f>
        <v>0</v>
      </c>
      <c r="F25" s="144">
        <v>50</v>
      </c>
      <c r="G25" s="216">
        <f t="shared" si="0"/>
        <v>0</v>
      </c>
    </row>
    <row r="26" spans="1:7" ht="16.5" thickBot="1" x14ac:dyDescent="0.3">
      <c r="A26" s="375"/>
      <c r="B26" s="366"/>
      <c r="C26" s="370"/>
      <c r="D26" s="11" t="s">
        <v>501</v>
      </c>
      <c r="E26" s="220">
        <f>'MŰANYAG (PP+HDPE)'!N315</f>
        <v>0</v>
      </c>
      <c r="F26" s="11">
        <v>50</v>
      </c>
      <c r="G26" s="215">
        <f t="shared" si="0"/>
        <v>0</v>
      </c>
    </row>
    <row r="27" spans="1:7" x14ac:dyDescent="0.25">
      <c r="A27" s="375"/>
      <c r="B27" s="365" t="s">
        <v>11</v>
      </c>
      <c r="C27" s="370"/>
      <c r="D27" s="163" t="s">
        <v>502</v>
      </c>
      <c r="E27" s="219">
        <f>'MŰANYAG (egyéb)'!N314</f>
        <v>0</v>
      </c>
      <c r="F27" s="144">
        <v>19</v>
      </c>
      <c r="G27" s="216">
        <f t="shared" si="0"/>
        <v>0</v>
      </c>
    </row>
    <row r="28" spans="1:7" ht="16.5" thickBot="1" x14ac:dyDescent="0.3">
      <c r="A28" s="376"/>
      <c r="B28" s="366"/>
      <c r="C28" s="371"/>
      <c r="D28" s="11" t="s">
        <v>503</v>
      </c>
      <c r="E28" s="218">
        <f>'MŰANYAG (egyéb)'!N315</f>
        <v>0</v>
      </c>
      <c r="F28" s="143">
        <v>19</v>
      </c>
      <c r="G28" s="215">
        <f t="shared" si="0"/>
        <v>0</v>
      </c>
    </row>
    <row r="29" spans="1:7" x14ac:dyDescent="0.25">
      <c r="A29" s="374" t="s">
        <v>15</v>
      </c>
      <c r="B29" s="365" t="s">
        <v>16</v>
      </c>
      <c r="C29" s="369" t="s">
        <v>17</v>
      </c>
      <c r="D29" s="10" t="s">
        <v>504</v>
      </c>
      <c r="E29" s="217">
        <f>'FÉM (alumínium)'!N314</f>
        <v>0</v>
      </c>
      <c r="F29" s="142">
        <v>38</v>
      </c>
      <c r="G29" s="216">
        <f t="shared" si="0"/>
        <v>0</v>
      </c>
    </row>
    <row r="30" spans="1:7" ht="16.5" thickBot="1" x14ac:dyDescent="0.3">
      <c r="A30" s="375"/>
      <c r="B30" s="366"/>
      <c r="C30" s="370"/>
      <c r="D30" s="11" t="s">
        <v>505</v>
      </c>
      <c r="E30" s="218">
        <f>'FÉM (alumínium)'!N315</f>
        <v>0</v>
      </c>
      <c r="F30" s="143">
        <v>38</v>
      </c>
      <c r="G30" s="215">
        <f t="shared" si="0"/>
        <v>0</v>
      </c>
    </row>
    <row r="31" spans="1:7" x14ac:dyDescent="0.25">
      <c r="A31" s="375"/>
      <c r="B31" s="365" t="s">
        <v>18</v>
      </c>
      <c r="C31" s="370"/>
      <c r="D31" s="164" t="s">
        <v>506</v>
      </c>
      <c r="E31" s="221">
        <f>'FÉM (vas)'!N314</f>
        <v>0</v>
      </c>
      <c r="F31" s="165">
        <v>10</v>
      </c>
      <c r="G31" s="216">
        <f t="shared" si="0"/>
        <v>0</v>
      </c>
    </row>
    <row r="32" spans="1:7" ht="16.5" thickBot="1" x14ac:dyDescent="0.3">
      <c r="A32" s="376"/>
      <c r="B32" s="366"/>
      <c r="C32" s="371"/>
      <c r="D32" s="11" t="s">
        <v>507</v>
      </c>
      <c r="E32" s="218">
        <f>'FÉM (vas)'!N315</f>
        <v>0</v>
      </c>
      <c r="F32" s="143">
        <v>10</v>
      </c>
      <c r="G32" s="215">
        <f t="shared" si="0"/>
        <v>0</v>
      </c>
    </row>
    <row r="33" spans="1:7" x14ac:dyDescent="0.25">
      <c r="A33" s="375" t="s">
        <v>19</v>
      </c>
      <c r="B33" s="365" t="s">
        <v>20</v>
      </c>
      <c r="C33" s="370" t="s">
        <v>21</v>
      </c>
      <c r="D33" s="10" t="s">
        <v>508</v>
      </c>
      <c r="E33" s="217">
        <f>'TÁRSÍTOTT (italkarton)'!N314</f>
        <v>0</v>
      </c>
      <c r="F33" s="142">
        <v>60</v>
      </c>
      <c r="G33" s="216">
        <f t="shared" si="0"/>
        <v>0</v>
      </c>
    </row>
    <row r="34" spans="1:7" ht="16.5" thickBot="1" x14ac:dyDescent="0.3">
      <c r="A34" s="378"/>
      <c r="B34" s="366"/>
      <c r="C34" s="363"/>
      <c r="D34" s="11" t="s">
        <v>509</v>
      </c>
      <c r="E34" s="218">
        <f>'TÁRSÍTOTT (italkarton)'!N315</f>
        <v>0</v>
      </c>
      <c r="F34" s="143">
        <v>60</v>
      </c>
      <c r="G34" s="215">
        <f t="shared" si="0"/>
        <v>0</v>
      </c>
    </row>
    <row r="35" spans="1:7" x14ac:dyDescent="0.25">
      <c r="A35" s="378"/>
      <c r="B35" s="365" t="s">
        <v>50</v>
      </c>
      <c r="C35" s="363"/>
      <c r="D35" s="164" t="s">
        <v>510</v>
      </c>
      <c r="E35" s="221">
        <f>'TÁRSÍTOTT (egyéb papír)'!N314</f>
        <v>0</v>
      </c>
      <c r="F35" s="165">
        <v>60</v>
      </c>
      <c r="G35" s="216">
        <f t="shared" si="0"/>
        <v>0</v>
      </c>
    </row>
    <row r="36" spans="1:7" ht="16.5" thickBot="1" x14ac:dyDescent="0.3">
      <c r="A36" s="378"/>
      <c r="B36" s="366"/>
      <c r="C36" s="363"/>
      <c r="D36" s="11" t="s">
        <v>511</v>
      </c>
      <c r="E36" s="218">
        <f>'TÁRSÍTOTT (egyéb papír)'!N315</f>
        <v>0</v>
      </c>
      <c r="F36" s="143">
        <v>60</v>
      </c>
      <c r="G36" s="215">
        <f t="shared" si="0"/>
        <v>0</v>
      </c>
    </row>
    <row r="37" spans="1:7" x14ac:dyDescent="0.25">
      <c r="A37" s="378"/>
      <c r="B37" s="365" t="s">
        <v>51</v>
      </c>
      <c r="C37" s="363"/>
      <c r="D37" s="164" t="s">
        <v>512</v>
      </c>
      <c r="E37" s="221">
        <f>'TÁRSÍTOTT (egyéb műanyag)'!N314</f>
        <v>0</v>
      </c>
      <c r="F37" s="165">
        <v>60</v>
      </c>
      <c r="G37" s="216">
        <f t="shared" si="0"/>
        <v>0</v>
      </c>
    </row>
    <row r="38" spans="1:7" ht="16.5" thickBot="1" x14ac:dyDescent="0.3">
      <c r="A38" s="379"/>
      <c r="B38" s="366"/>
      <c r="C38" s="364"/>
      <c r="D38" s="11" t="s">
        <v>513</v>
      </c>
      <c r="E38" s="218">
        <f>'TÁRSÍTOTT (egyéb műanyag)'!N315</f>
        <v>0</v>
      </c>
      <c r="F38" s="143">
        <v>60</v>
      </c>
      <c r="G38" s="215">
        <f t="shared" si="0"/>
        <v>0</v>
      </c>
    </row>
    <row r="39" spans="1:7" x14ac:dyDescent="0.25">
      <c r="A39" s="374" t="s">
        <v>3</v>
      </c>
      <c r="B39" s="365" t="s">
        <v>4</v>
      </c>
      <c r="C39" s="369" t="s">
        <v>5</v>
      </c>
      <c r="D39" s="10" t="s">
        <v>514</v>
      </c>
      <c r="E39" s="217">
        <f>'ÜVEG (fehér)'!N314</f>
        <v>0</v>
      </c>
      <c r="F39" s="142">
        <v>26</v>
      </c>
      <c r="G39" s="216">
        <f t="shared" si="0"/>
        <v>0</v>
      </c>
    </row>
    <row r="40" spans="1:7" ht="16.5" thickBot="1" x14ac:dyDescent="0.3">
      <c r="A40" s="374"/>
      <c r="B40" s="366"/>
      <c r="C40" s="369"/>
      <c r="D40" s="11" t="s">
        <v>515</v>
      </c>
      <c r="E40" s="218">
        <f>'ÜVEG (fehér)'!N315</f>
        <v>0</v>
      </c>
      <c r="F40" s="143">
        <v>26</v>
      </c>
      <c r="G40" s="215">
        <f t="shared" si="0"/>
        <v>0</v>
      </c>
    </row>
    <row r="41" spans="1:7" x14ac:dyDescent="0.25">
      <c r="A41" s="375"/>
      <c r="B41" s="365" t="s">
        <v>6</v>
      </c>
      <c r="C41" s="370"/>
      <c r="D41" s="164" t="s">
        <v>516</v>
      </c>
      <c r="E41" s="221">
        <f>'ÜVEG (színes)'!N314</f>
        <v>0</v>
      </c>
      <c r="F41" s="165">
        <v>26</v>
      </c>
      <c r="G41" s="216">
        <f t="shared" si="0"/>
        <v>0</v>
      </c>
    </row>
    <row r="42" spans="1:7" ht="16.5" thickBot="1" x14ac:dyDescent="0.3">
      <c r="A42" s="375"/>
      <c r="B42" s="366"/>
      <c r="C42" s="370"/>
      <c r="D42" s="11" t="s">
        <v>517</v>
      </c>
      <c r="E42" s="218">
        <f>'ÜVEG (színes)'!N315</f>
        <v>0</v>
      </c>
      <c r="F42" s="143">
        <v>26</v>
      </c>
      <c r="G42" s="215">
        <f t="shared" si="0"/>
        <v>0</v>
      </c>
    </row>
    <row r="43" spans="1:7" x14ac:dyDescent="0.25">
      <c r="A43" s="375"/>
      <c r="B43" s="365" t="s">
        <v>7</v>
      </c>
      <c r="C43" s="370"/>
      <c r="D43" s="164" t="s">
        <v>518</v>
      </c>
      <c r="E43" s="221">
        <f>'ÜVEG (vegyes)'!N314</f>
        <v>0</v>
      </c>
      <c r="F43" s="165">
        <v>26</v>
      </c>
      <c r="G43" s="216">
        <f t="shared" si="0"/>
        <v>0</v>
      </c>
    </row>
    <row r="44" spans="1:7" ht="16.5" thickBot="1" x14ac:dyDescent="0.3">
      <c r="A44" s="376"/>
      <c r="B44" s="366"/>
      <c r="C44" s="371"/>
      <c r="D44" s="11" t="s">
        <v>519</v>
      </c>
      <c r="E44" s="218">
        <f>'ÜVEG (vegyes)'!N315</f>
        <v>0</v>
      </c>
      <c r="F44" s="143">
        <v>26</v>
      </c>
      <c r="G44" s="215">
        <f t="shared" si="0"/>
        <v>0</v>
      </c>
    </row>
    <row r="45" spans="1:7" ht="16.5" thickBot="1" x14ac:dyDescent="0.3">
      <c r="A45" s="18"/>
      <c r="B45" s="19"/>
      <c r="C45" s="19"/>
      <c r="D45" s="22" t="s">
        <v>22</v>
      </c>
      <c r="E45" s="54">
        <f>SUM(E19:E44)</f>
        <v>0</v>
      </c>
      <c r="F45" s="12"/>
      <c r="G45" s="57">
        <f>SUM(G19:G44)</f>
        <v>0</v>
      </c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13"/>
      <c r="B47" s="13"/>
      <c r="C47" s="13"/>
      <c r="D47" s="13"/>
      <c r="E47" s="13"/>
      <c r="F47" s="4"/>
      <c r="G47" s="4"/>
    </row>
    <row r="48" spans="1:7" x14ac:dyDescent="0.25">
      <c r="C48" s="13"/>
      <c r="D48" s="13"/>
      <c r="E48" s="13"/>
      <c r="F48" s="4"/>
      <c r="G48" s="4"/>
    </row>
    <row r="49" spans="1:7" x14ac:dyDescent="0.25">
      <c r="A49" s="13"/>
      <c r="B49" s="13"/>
      <c r="C49" s="13"/>
      <c r="D49" s="13"/>
      <c r="E49" s="13"/>
      <c r="F49" s="4"/>
      <c r="G49" s="4"/>
    </row>
    <row r="50" spans="1:7" x14ac:dyDescent="0.25">
      <c r="A50" s="13"/>
      <c r="B50" s="13"/>
      <c r="C50" s="13"/>
      <c r="D50" s="13"/>
      <c r="E50" s="13"/>
      <c r="F50" s="4"/>
      <c r="G50" s="4"/>
    </row>
    <row r="51" spans="1:7" x14ac:dyDescent="0.25">
      <c r="A51" s="1" t="s">
        <v>52</v>
      </c>
      <c r="B51" s="313"/>
      <c r="C51" s="4"/>
      <c r="E51" s="14"/>
      <c r="F51" s="14"/>
      <c r="G51" s="14"/>
    </row>
    <row r="52" spans="1:7" x14ac:dyDescent="0.25">
      <c r="A52" s="5"/>
      <c r="B52" s="4"/>
      <c r="C52" s="4"/>
      <c r="E52" s="367" t="s">
        <v>23</v>
      </c>
      <c r="F52" s="367"/>
      <c r="G52" s="367"/>
    </row>
    <row r="53" spans="1:7" x14ac:dyDescent="0.25">
      <c r="A53" s="5"/>
      <c r="B53" s="4"/>
      <c r="C53" s="4"/>
      <c r="E53" s="368"/>
      <c r="F53" s="368"/>
      <c r="G53" s="368"/>
    </row>
    <row r="54" spans="1:7" x14ac:dyDescent="0.25">
      <c r="A54" s="1" t="s">
        <v>606</v>
      </c>
      <c r="B54" s="386"/>
      <c r="C54" s="386"/>
      <c r="D54" s="13"/>
      <c r="E54" s="386"/>
      <c r="F54" s="386"/>
      <c r="G54" s="386"/>
    </row>
    <row r="55" spans="1:7" x14ac:dyDescent="0.25">
      <c r="A55" s="1" t="s">
        <v>607</v>
      </c>
      <c r="B55" s="387"/>
      <c r="C55" s="387"/>
    </row>
    <row r="56" spans="1:7" x14ac:dyDescent="0.25">
      <c r="A56" s="1" t="s">
        <v>88</v>
      </c>
      <c r="B56" s="387"/>
      <c r="C56" s="387"/>
      <c r="F56" s="7" t="s">
        <v>55</v>
      </c>
    </row>
    <row r="57" spans="1:7" x14ac:dyDescent="0.25">
      <c r="B57" s="387"/>
      <c r="C57" s="387"/>
    </row>
  </sheetData>
  <sheetProtection password="9D8B" sheet="1" objects="1" scenarios="1" selectLockedCells="1"/>
  <dataConsolidate/>
  <mergeCells count="40">
    <mergeCell ref="B54:C54"/>
    <mergeCell ref="B55:C55"/>
    <mergeCell ref="B56:C56"/>
    <mergeCell ref="B57:C57"/>
    <mergeCell ref="E54:G54"/>
    <mergeCell ref="B10:D10"/>
    <mergeCell ref="C11:F11"/>
    <mergeCell ref="C13:F13"/>
    <mergeCell ref="A13:B13"/>
    <mergeCell ref="A6:G6"/>
    <mergeCell ref="A39:A44"/>
    <mergeCell ref="C39:C44"/>
    <mergeCell ref="B29:B30"/>
    <mergeCell ref="B31:B32"/>
    <mergeCell ref="B37:B38"/>
    <mergeCell ref="B39:B40"/>
    <mergeCell ref="B41:B42"/>
    <mergeCell ref="B43:B44"/>
    <mergeCell ref="C33:C38"/>
    <mergeCell ref="A33:A38"/>
    <mergeCell ref="B33:B34"/>
    <mergeCell ref="B35:B36"/>
    <mergeCell ref="A29:A32"/>
    <mergeCell ref="C29:C32"/>
    <mergeCell ref="F2:G2"/>
    <mergeCell ref="C19:C22"/>
    <mergeCell ref="B27:B28"/>
    <mergeCell ref="E52:G52"/>
    <mergeCell ref="E53:G53"/>
    <mergeCell ref="C23:C28"/>
    <mergeCell ref="A11:B11"/>
    <mergeCell ref="A17:G17"/>
    <mergeCell ref="A23:A28"/>
    <mergeCell ref="A19:A22"/>
    <mergeCell ref="B19:B20"/>
    <mergeCell ref="B21:B22"/>
    <mergeCell ref="B23:B24"/>
    <mergeCell ref="B25:B26"/>
    <mergeCell ref="A3:G3"/>
    <mergeCell ref="A4:G5"/>
  </mergeCells>
  <dataValidations count="6">
    <dataValidation type="list" allowBlank="1" showInputMessage="1" showErrorMessage="1" sqref="C8">
      <formula1>"2012.,2013.,2014."</formula1>
    </dataValidation>
    <dataValidation type="list" allowBlank="1" showInputMessage="1" showErrorMessage="1" sqref="E8">
      <formula1>"1.,2.,3.,4.,5.,6.,7.,8.,9.,10.,11.,12."</formula1>
    </dataValidation>
    <dataValidation type="list" allowBlank="1" showErrorMessage="1" errorTitle="Tájékoztatás" error="Csak hiánypótlás esetén töltendő ki!" sqref="F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3:F13">
      <formula1>11</formula1>
      <formula2>11</formula2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B51">
      <formula1>40909</formula1>
      <formula2>42004</formula2>
    </dataValidation>
    <dataValidation type="whole" operator="greaterThanOrEqual" allowBlank="1" showInputMessage="1" showErrorMessage="1" sqref="E19">
      <formula1>0</formula1>
    </dataValidation>
  </dataValidations>
  <printOptions horizontalCentered="1"/>
  <pageMargins left="0.25" right="0.25" top="0.75" bottom="0.75" header="0.3" footer="0.3"/>
  <pageSetup paperSize="9" scale="76" orientation="portrait" r:id="rId1"/>
  <headerFooter>
    <oddHeader>&amp;L&amp;A&amp;R&amp;P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0">
    <tabColor theme="1" tint="4.9989318521683403E-2"/>
    <pageSetUpPr fitToPage="1"/>
  </sheetPr>
  <dimension ref="A1:N39"/>
  <sheetViews>
    <sheetView view="pageBreakPreview" zoomScale="70" zoomScaleNormal="93" zoomScaleSheetLayoutView="70" zoomScalePageLayoutView="60" workbookViewId="0">
      <selection activeCell="D19" sqref="D19:K19"/>
    </sheetView>
  </sheetViews>
  <sheetFormatPr defaultColWidth="8.7109375" defaultRowHeight="15.75" x14ac:dyDescent="0.25"/>
  <cols>
    <col min="1" max="1" width="13.85546875" style="32" customWidth="1"/>
    <col min="2" max="2" width="2.42578125" style="32" customWidth="1"/>
    <col min="3" max="3" width="8" style="32" customWidth="1"/>
    <col min="4" max="4" width="8.7109375" style="32"/>
    <col min="5" max="5" width="39.5703125" style="32" customWidth="1"/>
    <col min="6" max="8" width="8.7109375" style="32"/>
    <col min="9" max="9" width="6.7109375" style="32" customWidth="1"/>
    <col min="10" max="10" width="8.7109375" style="32"/>
    <col min="11" max="11" width="8.140625" style="32" customWidth="1"/>
    <col min="12" max="12" width="15" style="32" customWidth="1"/>
    <col min="13" max="16384" width="8.7109375" style="32"/>
  </cols>
  <sheetData>
    <row r="1" spans="1:14" ht="18.75" x14ac:dyDescent="0.25">
      <c r="A1" s="310" t="s">
        <v>632</v>
      </c>
    </row>
    <row r="3" spans="1:14" ht="22.5" x14ac:dyDescent="0.25">
      <c r="A3" s="423" t="s">
        <v>104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83"/>
      <c r="N3" s="83"/>
    </row>
    <row r="4" spans="1:14" ht="14.25" customHeigh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  <c r="N4" s="83"/>
    </row>
    <row r="5" spans="1:14" ht="23.25" x14ac:dyDescent="0.25">
      <c r="A5" s="46"/>
      <c r="B5" s="46"/>
      <c r="C5" s="46"/>
      <c r="D5" s="46"/>
      <c r="E5" s="46"/>
      <c r="F5" s="46"/>
      <c r="G5" s="46"/>
      <c r="H5" s="46"/>
      <c r="J5" s="360" t="s">
        <v>151</v>
      </c>
      <c r="K5" s="561"/>
      <c r="L5" s="361"/>
    </row>
    <row r="6" spans="1:14" x14ac:dyDescent="0.25">
      <c r="A6" s="46"/>
      <c r="B6" s="46"/>
    </row>
    <row r="7" spans="1:14" ht="20.25" x14ac:dyDescent="0.25">
      <c r="A7" s="2"/>
      <c r="B7" s="2"/>
      <c r="C7" s="2"/>
      <c r="D7" s="2"/>
      <c r="E7" s="2"/>
      <c r="H7" s="264" t="s">
        <v>0</v>
      </c>
      <c r="I7" s="344"/>
      <c r="J7" s="9" t="s">
        <v>1</v>
      </c>
      <c r="K7" s="312"/>
    </row>
    <row r="8" spans="1:14" x14ac:dyDescent="0.25">
      <c r="A8" s="2"/>
      <c r="B8" s="2"/>
      <c r="C8" s="2"/>
      <c r="D8" s="2"/>
      <c r="E8" s="2"/>
      <c r="F8" s="2"/>
      <c r="G8" s="1"/>
    </row>
    <row r="9" spans="1:14" ht="24" customHeight="1" x14ac:dyDescent="0.25"/>
    <row r="10" spans="1:14" ht="22.5" customHeight="1" x14ac:dyDescent="0.25">
      <c r="A10" s="554" t="s">
        <v>78</v>
      </c>
      <c r="B10" s="554"/>
      <c r="C10" s="554"/>
      <c r="D10" s="554"/>
      <c r="E10" s="554"/>
      <c r="F10" s="554"/>
      <c r="G10" s="554"/>
      <c r="H10" s="554"/>
      <c r="I10" s="554"/>
      <c r="J10" s="554"/>
      <c r="K10" s="554"/>
      <c r="L10" s="554"/>
    </row>
    <row r="15" spans="1:14" x14ac:dyDescent="0.25">
      <c r="F15" s="558"/>
      <c r="G15" s="558"/>
      <c r="H15" s="558"/>
      <c r="I15" s="558"/>
    </row>
    <row r="16" spans="1:14" x14ac:dyDescent="0.25">
      <c r="F16" s="48"/>
    </row>
    <row r="17" spans="1:11" ht="20.25" x14ac:dyDescent="0.3">
      <c r="B17" s="69"/>
      <c r="C17" s="69"/>
      <c r="D17" s="69"/>
      <c r="E17" s="69"/>
      <c r="F17" s="70"/>
      <c r="G17" s="69"/>
      <c r="H17" s="69"/>
      <c r="I17" s="69"/>
    </row>
    <row r="18" spans="1:11" ht="18.75" customHeight="1" x14ac:dyDescent="0.25">
      <c r="A18" s="47"/>
      <c r="B18" s="71"/>
      <c r="C18" s="71"/>
      <c r="D18" s="71"/>
      <c r="E18" s="71"/>
      <c r="F18" s="71"/>
      <c r="G18" s="71"/>
      <c r="H18" s="71"/>
      <c r="I18" s="71"/>
      <c r="J18" s="47"/>
    </row>
    <row r="19" spans="1:11" ht="20.25" x14ac:dyDescent="0.3">
      <c r="A19" s="52"/>
      <c r="B19" s="565" t="s">
        <v>94</v>
      </c>
      <c r="C19" s="565"/>
      <c r="D19" s="563"/>
      <c r="E19" s="563"/>
      <c r="F19" s="563"/>
      <c r="G19" s="563"/>
      <c r="H19" s="563"/>
      <c r="I19" s="563"/>
      <c r="J19" s="563"/>
      <c r="K19" s="563"/>
    </row>
    <row r="20" spans="1:11" ht="15.75" customHeight="1" x14ac:dyDescent="0.25">
      <c r="A20" s="53"/>
      <c r="B20" s="568" t="s">
        <v>631</v>
      </c>
      <c r="C20" s="568"/>
      <c r="D20" s="568"/>
      <c r="E20" s="568"/>
      <c r="F20" s="568"/>
      <c r="G20" s="568"/>
      <c r="H20" s="568"/>
      <c r="I20" s="568"/>
      <c r="J20" s="568"/>
      <c r="K20" s="568"/>
    </row>
    <row r="21" spans="1:11" ht="26.25" customHeight="1" x14ac:dyDescent="0.25">
      <c r="A21" s="53"/>
      <c r="B21" s="568"/>
      <c r="C21" s="568"/>
      <c r="D21" s="568"/>
      <c r="E21" s="568"/>
      <c r="F21" s="568"/>
      <c r="G21" s="568"/>
      <c r="H21" s="568"/>
      <c r="I21" s="568"/>
      <c r="J21" s="568"/>
      <c r="K21" s="568"/>
    </row>
    <row r="22" spans="1:11" ht="21" x14ac:dyDescent="0.25">
      <c r="A22" s="53"/>
      <c r="B22" s="74"/>
      <c r="C22" s="74"/>
      <c r="D22" s="74"/>
      <c r="E22" s="74"/>
      <c r="F22" s="74"/>
      <c r="G22" s="74"/>
      <c r="H22" s="74"/>
      <c r="I22" s="74"/>
      <c r="J22" s="53"/>
    </row>
    <row r="23" spans="1:11" ht="21" x14ac:dyDescent="0.25">
      <c r="A23" s="53"/>
      <c r="B23" s="74"/>
      <c r="C23" s="74"/>
      <c r="D23" s="74"/>
      <c r="E23" s="74"/>
      <c r="F23" s="74"/>
      <c r="G23" s="74"/>
      <c r="H23" s="74"/>
      <c r="I23" s="74"/>
      <c r="J23" s="53"/>
    </row>
    <row r="24" spans="1:11" ht="21" x14ac:dyDescent="0.25">
      <c r="A24" s="53"/>
      <c r="B24" s="74"/>
      <c r="C24" s="74"/>
      <c r="D24" s="74"/>
      <c r="E24" s="74"/>
      <c r="F24" s="74"/>
      <c r="G24" s="74"/>
      <c r="H24" s="74"/>
      <c r="I24" s="74"/>
      <c r="J24" s="53"/>
    </row>
    <row r="25" spans="1:11" x14ac:dyDescent="0.25">
      <c r="A25" s="53"/>
      <c r="B25" s="56"/>
      <c r="C25" s="56"/>
      <c r="D25" s="56"/>
      <c r="E25" s="56"/>
      <c r="F25" s="56"/>
      <c r="G25" s="56"/>
      <c r="H25" s="56"/>
      <c r="I25" s="56"/>
      <c r="J25" s="53"/>
    </row>
    <row r="26" spans="1:11" x14ac:dyDescent="0.25">
      <c r="A26" s="53"/>
      <c r="B26" s="56"/>
      <c r="C26" s="56"/>
      <c r="D26" s="56"/>
      <c r="E26" s="56"/>
      <c r="F26" s="56"/>
      <c r="G26" s="56"/>
      <c r="H26" s="56"/>
      <c r="I26" s="56"/>
      <c r="J26" s="53"/>
    </row>
    <row r="27" spans="1:11" x14ac:dyDescent="0.25">
      <c r="A27" s="53"/>
      <c r="B27" s="55"/>
      <c r="C27" s="55"/>
      <c r="D27" s="55"/>
      <c r="E27" s="55"/>
      <c r="F27" s="55"/>
      <c r="G27" s="55"/>
      <c r="H27" s="55"/>
      <c r="I27" s="55"/>
      <c r="J27" s="53"/>
    </row>
    <row r="28" spans="1:11" x14ac:dyDescent="0.25">
      <c r="A28" s="53"/>
      <c r="B28" s="55"/>
      <c r="C28" s="55"/>
      <c r="D28" s="55"/>
      <c r="E28" s="55"/>
      <c r="F28" s="55"/>
      <c r="G28" s="55"/>
      <c r="H28" s="55"/>
      <c r="I28" s="55"/>
      <c r="J28" s="53"/>
    </row>
    <row r="31" spans="1:11" ht="20.25" x14ac:dyDescent="0.3">
      <c r="A31" s="83" t="s">
        <v>92</v>
      </c>
      <c r="B31" s="563"/>
      <c r="C31" s="563"/>
      <c r="D31" s="563"/>
    </row>
    <row r="34" spans="6:9" x14ac:dyDescent="0.25">
      <c r="F34" s="558"/>
      <c r="G34" s="558"/>
      <c r="H34" s="558"/>
      <c r="I34" s="558"/>
    </row>
    <row r="35" spans="6:9" x14ac:dyDescent="0.25">
      <c r="F35" s="48"/>
    </row>
    <row r="36" spans="6:9" x14ac:dyDescent="0.25">
      <c r="F36" s="49"/>
    </row>
    <row r="37" spans="6:9" x14ac:dyDescent="0.25">
      <c r="F37" s="567"/>
      <c r="G37" s="567"/>
      <c r="H37" s="567"/>
      <c r="I37" s="567"/>
    </row>
    <row r="38" spans="6:9" x14ac:dyDescent="0.25">
      <c r="F38" s="566" t="s">
        <v>93</v>
      </c>
      <c r="G38" s="566"/>
      <c r="H38" s="566"/>
      <c r="I38" s="566"/>
    </row>
    <row r="39" spans="6:9" x14ac:dyDescent="0.25">
      <c r="F39" s="558" t="s">
        <v>72</v>
      </c>
      <c r="G39" s="558"/>
      <c r="H39" s="558"/>
      <c r="I39" s="558"/>
    </row>
  </sheetData>
  <sheetProtection password="9D8B" sheet="1" objects="1" scenarios="1" selectLockedCells="1"/>
  <dataConsolidate/>
  <mergeCells count="12">
    <mergeCell ref="F38:I38"/>
    <mergeCell ref="F39:I39"/>
    <mergeCell ref="F37:I37"/>
    <mergeCell ref="B20:K21"/>
    <mergeCell ref="F34:I34"/>
    <mergeCell ref="B31:D31"/>
    <mergeCell ref="A3:L3"/>
    <mergeCell ref="A10:L10"/>
    <mergeCell ref="F15:I15"/>
    <mergeCell ref="B19:C19"/>
    <mergeCell ref="J5:L5"/>
    <mergeCell ref="D19:K19"/>
  </mergeCells>
  <dataValidations count="4">
    <dataValidation type="list" allowBlank="1" showErrorMessage="1" errorTitle="Tájékoztatás" error="Csak hiánypótlás esetén töltendő ki!" sqref="J5">
      <formula1>"Kifizetési kérelem, Hiánypótlás"</formula1>
    </dataValidation>
    <dataValidation type="list" allowBlank="1" showInputMessage="1" showErrorMessage="1" sqref="K7">
      <formula1>"1.,2.,3.,4.,5.,6.,7.,8.,9.,10.,11.,12."</formula1>
    </dataValidation>
    <dataValidation type="list" allowBlank="1" showInputMessage="1" showErrorMessage="1" sqref="I7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1:D31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72" orientation="portrait" r:id="rId1"/>
  <rowBreaks count="1" manualBreakCount="1">
    <brk id="41" max="11" man="1"/>
  </rowBreaks>
  <colBreaks count="2" manualBreakCount="2">
    <brk id="10" max="1048575" man="1"/>
    <brk id="13" min="2" max="124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O60"/>
  <sheetViews>
    <sheetView showGridLines="0" view="pageBreakPreview" zoomScale="70" zoomScaleNormal="50" zoomScaleSheetLayoutView="70" zoomScalePageLayoutView="60" workbookViewId="0">
      <selection activeCell="H26" sqref="H26:I26"/>
    </sheetView>
  </sheetViews>
  <sheetFormatPr defaultColWidth="22.140625" defaultRowHeight="15.75" x14ac:dyDescent="0.25"/>
  <cols>
    <col min="1" max="1" width="16.140625" style="34" customWidth="1"/>
    <col min="2" max="2" width="23.28515625" style="34" customWidth="1"/>
    <col min="3" max="3" width="22.140625" style="34" customWidth="1"/>
    <col min="4" max="4" width="20.140625" style="34" customWidth="1"/>
    <col min="5" max="5" width="11.28515625" style="34" customWidth="1"/>
    <col min="6" max="6" width="2.28515625" style="34" customWidth="1"/>
    <col min="7" max="7" width="17.7109375" style="34" customWidth="1"/>
    <col min="8" max="8" width="12.28515625" style="34" customWidth="1"/>
    <col min="9" max="9" width="26" style="34" customWidth="1"/>
    <col min="10" max="16384" width="22.140625" style="34"/>
  </cols>
  <sheetData>
    <row r="1" spans="1:15" ht="18.75" x14ac:dyDescent="0.25">
      <c r="A1" s="310" t="s">
        <v>632</v>
      </c>
    </row>
    <row r="2" spans="1:15" ht="22.5" x14ac:dyDescent="0.25">
      <c r="A2" s="423" t="s">
        <v>595</v>
      </c>
      <c r="B2" s="423"/>
      <c r="C2" s="423"/>
      <c r="D2" s="423"/>
      <c r="E2" s="423"/>
      <c r="F2" s="423"/>
      <c r="G2" s="423"/>
      <c r="H2" s="423"/>
      <c r="I2" s="423"/>
    </row>
    <row r="3" spans="1:15" ht="12" customHeight="1" x14ac:dyDescent="0.25"/>
    <row r="4" spans="1:15" ht="27.75" x14ac:dyDescent="0.25">
      <c r="H4" s="401" t="s">
        <v>151</v>
      </c>
      <c r="I4" s="402"/>
      <c r="J4" s="202"/>
    </row>
    <row r="5" spans="1:15" ht="9.75" customHeight="1" x14ac:dyDescent="0.25"/>
    <row r="6" spans="1:15" ht="20.25" x14ac:dyDescent="0.25">
      <c r="A6" s="536" t="s">
        <v>493</v>
      </c>
      <c r="B6" s="536"/>
      <c r="C6" s="536"/>
      <c r="D6" s="536"/>
      <c r="E6" s="536"/>
      <c r="F6" s="536"/>
      <c r="G6" s="536"/>
      <c r="H6" s="536"/>
      <c r="I6" s="536"/>
    </row>
    <row r="7" spans="1:15" ht="18.75" x14ac:dyDescent="0.25">
      <c r="A7" s="537" t="s">
        <v>603</v>
      </c>
      <c r="B7" s="537"/>
      <c r="C7" s="537"/>
      <c r="D7" s="537"/>
      <c r="E7" s="537"/>
      <c r="F7" s="537"/>
      <c r="G7" s="537"/>
      <c r="H7" s="537"/>
      <c r="I7" s="537"/>
    </row>
    <row r="8" spans="1:15" ht="9" customHeight="1" x14ac:dyDescent="0.25">
      <c r="A8" s="35"/>
      <c r="B8" s="35"/>
      <c r="C8" s="35"/>
      <c r="D8" s="35"/>
      <c r="E8" s="35"/>
      <c r="F8" s="35"/>
      <c r="G8" s="35"/>
      <c r="H8" s="35"/>
      <c r="I8" s="35"/>
    </row>
    <row r="9" spans="1:15" ht="17.25" customHeight="1" x14ac:dyDescent="0.25">
      <c r="D9" s="264" t="s">
        <v>0</v>
      </c>
      <c r="E9" s="344"/>
      <c r="F9" s="183"/>
      <c r="G9" s="266" t="s">
        <v>1</v>
      </c>
      <c r="H9" s="312"/>
      <c r="I9" s="37"/>
    </row>
    <row r="10" spans="1:15" ht="18.75" x14ac:dyDescent="0.25">
      <c r="A10" s="146"/>
      <c r="B10" s="145"/>
      <c r="C10" s="540"/>
      <c r="D10" s="540"/>
      <c r="E10" s="38"/>
      <c r="F10" s="38"/>
      <c r="G10" s="39"/>
      <c r="H10" s="39"/>
    </row>
    <row r="11" spans="1:15" s="181" customFormat="1" ht="18.75" x14ac:dyDescent="0.25">
      <c r="A11" s="185"/>
      <c r="B11" s="194"/>
      <c r="C11" s="195"/>
      <c r="D11" s="195"/>
      <c r="E11" s="183"/>
      <c r="F11" s="183"/>
      <c r="G11" s="184"/>
      <c r="H11" s="184"/>
    </row>
    <row r="12" spans="1:15" s="32" customFormat="1" ht="20.25" customHeight="1" x14ac:dyDescent="0.25">
      <c r="A12" s="550" t="s">
        <v>95</v>
      </c>
      <c r="B12" s="550"/>
      <c r="C12" s="427">
        <f>FŐLAP!C11</f>
        <v>0</v>
      </c>
      <c r="D12" s="428"/>
      <c r="E12" s="428"/>
      <c r="F12" s="98"/>
      <c r="G12" s="98"/>
      <c r="H12" s="98"/>
      <c r="I12" s="98"/>
      <c r="J12" s="97"/>
      <c r="K12" s="97"/>
      <c r="L12" s="97"/>
      <c r="M12" s="33"/>
      <c r="N12" s="33"/>
      <c r="O12" s="33"/>
    </row>
    <row r="13" spans="1:15" s="32" customFormat="1" ht="20.25" customHeight="1" x14ac:dyDescent="0.25">
      <c r="A13" s="550" t="s">
        <v>43</v>
      </c>
      <c r="B13" s="550"/>
      <c r="C13" s="438">
        <f>FŐLAP!C13</f>
        <v>0</v>
      </c>
      <c r="D13" s="439"/>
      <c r="E13" s="103"/>
      <c r="F13" s="60"/>
      <c r="G13" s="60"/>
      <c r="H13" s="60"/>
      <c r="I13" s="60"/>
      <c r="J13" s="99"/>
      <c r="K13" s="99"/>
      <c r="L13" s="99"/>
      <c r="M13" s="33"/>
      <c r="N13" s="33"/>
      <c r="O13" s="33"/>
    </row>
    <row r="14" spans="1:15" s="179" customFormat="1" ht="20.25" customHeight="1" x14ac:dyDescent="0.25">
      <c r="A14" s="206"/>
      <c r="B14" s="206"/>
      <c r="C14" s="193"/>
      <c r="D14" s="193"/>
      <c r="E14" s="193"/>
      <c r="F14" s="187"/>
      <c r="G14" s="187"/>
      <c r="H14" s="187"/>
      <c r="I14" s="187"/>
      <c r="J14" s="192"/>
      <c r="K14" s="192"/>
      <c r="L14" s="192"/>
      <c r="M14" s="180"/>
      <c r="N14" s="180"/>
      <c r="O14" s="180"/>
    </row>
    <row r="15" spans="1:15" ht="18.75" x14ac:dyDescent="0.25">
      <c r="A15" s="146"/>
      <c r="B15" s="145"/>
      <c r="C15" s="147"/>
      <c r="D15" s="147"/>
      <c r="E15" s="38"/>
      <c r="F15" s="38"/>
      <c r="G15" s="39"/>
      <c r="H15" s="39"/>
    </row>
    <row r="16" spans="1:15" ht="20.25" x14ac:dyDescent="0.25">
      <c r="A16" s="588" t="s">
        <v>494</v>
      </c>
      <c r="B16" s="588"/>
      <c r="C16" s="533"/>
      <c r="D16" s="535"/>
      <c r="F16" s="190" t="s">
        <v>495</v>
      </c>
      <c r="G16" s="201"/>
      <c r="H16" s="533"/>
      <c r="I16" s="535"/>
      <c r="J16" s="41"/>
    </row>
    <row r="17" spans="1:10" ht="20.25" x14ac:dyDescent="0.25">
      <c r="A17" s="549" t="s">
        <v>43</v>
      </c>
      <c r="B17" s="549"/>
      <c r="C17" s="527"/>
      <c r="D17" s="529"/>
      <c r="F17" s="199" t="s">
        <v>43</v>
      </c>
      <c r="G17" s="199"/>
      <c r="H17" s="552"/>
      <c r="I17" s="552"/>
      <c r="J17" s="41"/>
    </row>
    <row r="18" spans="1:10" ht="20.25" x14ac:dyDescent="0.25">
      <c r="A18" s="549" t="s">
        <v>75</v>
      </c>
      <c r="B18" s="549"/>
      <c r="C18" s="533"/>
      <c r="D18" s="535"/>
      <c r="F18" s="190" t="s">
        <v>96</v>
      </c>
      <c r="G18" s="201"/>
      <c r="H18" s="451"/>
      <c r="I18" s="451"/>
      <c r="J18" s="41"/>
    </row>
    <row r="19" spans="1:10" ht="20.25" x14ac:dyDescent="0.25">
      <c r="F19" s="190" t="s">
        <v>75</v>
      </c>
      <c r="G19" s="201"/>
      <c r="H19" s="533"/>
      <c r="I19" s="535"/>
      <c r="J19" s="41"/>
    </row>
    <row r="20" spans="1:10" ht="20.25" x14ac:dyDescent="0.25">
      <c r="A20" s="581" t="s">
        <v>496</v>
      </c>
      <c r="B20" s="581"/>
      <c r="C20" s="533"/>
      <c r="D20" s="535"/>
      <c r="G20" s="591" t="s">
        <v>602</v>
      </c>
      <c r="H20" s="591"/>
      <c r="I20" s="591"/>
    </row>
    <row r="21" spans="1:10" ht="20.25" x14ac:dyDescent="0.25">
      <c r="A21" s="582" t="s">
        <v>88</v>
      </c>
      <c r="B21" s="582"/>
      <c r="C21" s="533"/>
      <c r="D21" s="535"/>
      <c r="G21" s="592"/>
      <c r="H21" s="592"/>
      <c r="I21" s="592"/>
    </row>
    <row r="22" spans="1:10" ht="20.25" x14ac:dyDescent="0.25">
      <c r="A22" s="582" t="s">
        <v>75</v>
      </c>
      <c r="B22" s="582"/>
      <c r="C22" s="533"/>
      <c r="D22" s="535"/>
    </row>
    <row r="23" spans="1:10" s="181" customFormat="1" ht="20.25" x14ac:dyDescent="0.25">
      <c r="A23" s="204"/>
      <c r="B23" s="204"/>
      <c r="C23" s="205"/>
      <c r="D23" s="205"/>
    </row>
    <row r="24" spans="1:10" ht="16.5" thickBot="1" x14ac:dyDescent="0.3">
      <c r="I24" s="4"/>
    </row>
    <row r="25" spans="1:10" ht="40.5" customHeight="1" thickBot="1" x14ac:dyDescent="0.3">
      <c r="A25" s="589" t="s">
        <v>49</v>
      </c>
      <c r="B25" s="590"/>
      <c r="C25" s="590" t="s">
        <v>472</v>
      </c>
      <c r="D25" s="590"/>
      <c r="E25" s="188" t="s">
        <v>46</v>
      </c>
      <c r="F25" s="590" t="s">
        <v>47</v>
      </c>
      <c r="G25" s="590"/>
      <c r="H25" s="593" t="s">
        <v>497</v>
      </c>
      <c r="I25" s="594"/>
    </row>
    <row r="26" spans="1:10" ht="18.75" x14ac:dyDescent="0.25">
      <c r="A26" s="585" t="s">
        <v>12</v>
      </c>
      <c r="B26" s="586"/>
      <c r="C26" s="587" t="s">
        <v>13</v>
      </c>
      <c r="D26" s="587"/>
      <c r="E26" s="363" t="s">
        <v>14</v>
      </c>
      <c r="F26" s="587">
        <v>141014010</v>
      </c>
      <c r="G26" s="587"/>
      <c r="H26" s="577">
        <v>0</v>
      </c>
      <c r="I26" s="578"/>
    </row>
    <row r="27" spans="1:10" ht="19.5" thickBot="1" x14ac:dyDescent="0.3">
      <c r="A27" s="374"/>
      <c r="B27" s="575"/>
      <c r="C27" s="584"/>
      <c r="D27" s="584"/>
      <c r="E27" s="363"/>
      <c r="F27" s="584">
        <v>241014010</v>
      </c>
      <c r="G27" s="584"/>
      <c r="H27" s="579">
        <v>0</v>
      </c>
      <c r="I27" s="580"/>
    </row>
    <row r="28" spans="1:10" ht="18.75" x14ac:dyDescent="0.25">
      <c r="A28" s="374"/>
      <c r="B28" s="575"/>
      <c r="C28" s="583" t="s">
        <v>7</v>
      </c>
      <c r="D28" s="583"/>
      <c r="E28" s="363"/>
      <c r="F28" s="587">
        <v>141014020</v>
      </c>
      <c r="G28" s="587"/>
      <c r="H28" s="577">
        <v>0</v>
      </c>
      <c r="I28" s="578"/>
    </row>
    <row r="29" spans="1:10" ht="19.5" thickBot="1" x14ac:dyDescent="0.3">
      <c r="A29" s="376"/>
      <c r="B29" s="576"/>
      <c r="C29" s="584"/>
      <c r="D29" s="584"/>
      <c r="E29" s="364"/>
      <c r="F29" s="584">
        <v>241014020</v>
      </c>
      <c r="G29" s="584"/>
      <c r="H29" s="579">
        <v>0</v>
      </c>
      <c r="I29" s="580"/>
    </row>
    <row r="30" spans="1:10" ht="18.75" x14ac:dyDescent="0.25">
      <c r="A30" s="507" t="s">
        <v>8</v>
      </c>
      <c r="B30" s="574"/>
      <c r="C30" s="583" t="s">
        <v>9</v>
      </c>
      <c r="D30" s="583"/>
      <c r="E30" s="362" t="s">
        <v>10</v>
      </c>
      <c r="F30" s="587" t="s">
        <v>498</v>
      </c>
      <c r="G30" s="587"/>
      <c r="H30" s="577">
        <v>0</v>
      </c>
      <c r="I30" s="578"/>
    </row>
    <row r="31" spans="1:10" ht="19.5" thickBot="1" x14ac:dyDescent="0.3">
      <c r="A31" s="374"/>
      <c r="B31" s="575"/>
      <c r="C31" s="584"/>
      <c r="D31" s="584"/>
      <c r="E31" s="363"/>
      <c r="F31" s="584" t="s">
        <v>499</v>
      </c>
      <c r="G31" s="584"/>
      <c r="H31" s="579">
        <v>0</v>
      </c>
      <c r="I31" s="580"/>
    </row>
    <row r="32" spans="1:10" ht="18.75" x14ac:dyDescent="0.25">
      <c r="A32" s="374"/>
      <c r="B32" s="575"/>
      <c r="C32" s="583" t="s">
        <v>33</v>
      </c>
      <c r="D32" s="583"/>
      <c r="E32" s="363"/>
      <c r="F32" s="587" t="s">
        <v>500</v>
      </c>
      <c r="G32" s="587"/>
      <c r="H32" s="577">
        <v>0</v>
      </c>
      <c r="I32" s="578"/>
    </row>
    <row r="33" spans="1:9" ht="19.5" thickBot="1" x14ac:dyDescent="0.3">
      <c r="A33" s="374"/>
      <c r="B33" s="575"/>
      <c r="C33" s="584"/>
      <c r="D33" s="584"/>
      <c r="E33" s="363"/>
      <c r="F33" s="584" t="s">
        <v>501</v>
      </c>
      <c r="G33" s="584"/>
      <c r="H33" s="579">
        <v>0</v>
      </c>
      <c r="I33" s="580"/>
    </row>
    <row r="34" spans="1:9" ht="18.75" x14ac:dyDescent="0.25">
      <c r="A34" s="374"/>
      <c r="B34" s="575"/>
      <c r="C34" s="583" t="s">
        <v>11</v>
      </c>
      <c r="D34" s="583"/>
      <c r="E34" s="363"/>
      <c r="F34" s="587" t="s">
        <v>502</v>
      </c>
      <c r="G34" s="587"/>
      <c r="H34" s="577">
        <v>0</v>
      </c>
      <c r="I34" s="578"/>
    </row>
    <row r="35" spans="1:9" ht="19.5" thickBot="1" x14ac:dyDescent="0.3">
      <c r="A35" s="376"/>
      <c r="B35" s="576"/>
      <c r="C35" s="584"/>
      <c r="D35" s="584"/>
      <c r="E35" s="364"/>
      <c r="F35" s="584" t="s">
        <v>503</v>
      </c>
      <c r="G35" s="584"/>
      <c r="H35" s="579">
        <v>0</v>
      </c>
      <c r="I35" s="580"/>
    </row>
    <row r="36" spans="1:9" ht="18.75" x14ac:dyDescent="0.25">
      <c r="A36" s="585" t="s">
        <v>15</v>
      </c>
      <c r="B36" s="586"/>
      <c r="C36" s="583" t="s">
        <v>16</v>
      </c>
      <c r="D36" s="583"/>
      <c r="E36" s="362" t="s">
        <v>17</v>
      </c>
      <c r="F36" s="587" t="s">
        <v>504</v>
      </c>
      <c r="G36" s="587"/>
      <c r="H36" s="577">
        <v>0</v>
      </c>
      <c r="I36" s="578"/>
    </row>
    <row r="37" spans="1:9" ht="19.5" thickBot="1" x14ac:dyDescent="0.3">
      <c r="A37" s="374"/>
      <c r="B37" s="575"/>
      <c r="C37" s="584"/>
      <c r="D37" s="584"/>
      <c r="E37" s="363"/>
      <c r="F37" s="584" t="s">
        <v>505</v>
      </c>
      <c r="G37" s="584"/>
      <c r="H37" s="579">
        <v>0</v>
      </c>
      <c r="I37" s="580"/>
    </row>
    <row r="38" spans="1:9" ht="18.75" x14ac:dyDescent="0.25">
      <c r="A38" s="374"/>
      <c r="B38" s="575"/>
      <c r="C38" s="583" t="s">
        <v>18</v>
      </c>
      <c r="D38" s="583"/>
      <c r="E38" s="363"/>
      <c r="F38" s="587" t="s">
        <v>506</v>
      </c>
      <c r="G38" s="587"/>
      <c r="H38" s="577">
        <v>0</v>
      </c>
      <c r="I38" s="578"/>
    </row>
    <row r="39" spans="1:9" ht="19.5" thickBot="1" x14ac:dyDescent="0.3">
      <c r="A39" s="376"/>
      <c r="B39" s="576"/>
      <c r="C39" s="584"/>
      <c r="D39" s="584"/>
      <c r="E39" s="364"/>
      <c r="F39" s="584" t="s">
        <v>507</v>
      </c>
      <c r="G39" s="584"/>
      <c r="H39" s="579">
        <v>0</v>
      </c>
      <c r="I39" s="580"/>
    </row>
    <row r="40" spans="1:9" ht="18.75" x14ac:dyDescent="0.25">
      <c r="A40" s="585" t="s">
        <v>19</v>
      </c>
      <c r="B40" s="586"/>
      <c r="C40" s="583" t="s">
        <v>20</v>
      </c>
      <c r="D40" s="583"/>
      <c r="E40" s="362" t="s">
        <v>21</v>
      </c>
      <c r="F40" s="587" t="s">
        <v>508</v>
      </c>
      <c r="G40" s="587"/>
      <c r="H40" s="577">
        <v>0</v>
      </c>
      <c r="I40" s="578"/>
    </row>
    <row r="41" spans="1:9" ht="19.5" thickBot="1" x14ac:dyDescent="0.3">
      <c r="A41" s="374"/>
      <c r="B41" s="575"/>
      <c r="C41" s="584"/>
      <c r="D41" s="584"/>
      <c r="E41" s="363"/>
      <c r="F41" s="584" t="s">
        <v>509</v>
      </c>
      <c r="G41" s="584"/>
      <c r="H41" s="579">
        <v>0</v>
      </c>
      <c r="I41" s="580"/>
    </row>
    <row r="42" spans="1:9" ht="18.75" x14ac:dyDescent="0.25">
      <c r="A42" s="374"/>
      <c r="B42" s="575"/>
      <c r="C42" s="583" t="s">
        <v>50</v>
      </c>
      <c r="D42" s="583"/>
      <c r="E42" s="363"/>
      <c r="F42" s="587" t="s">
        <v>510</v>
      </c>
      <c r="G42" s="587"/>
      <c r="H42" s="577">
        <v>0</v>
      </c>
      <c r="I42" s="578"/>
    </row>
    <row r="43" spans="1:9" ht="19.5" thickBot="1" x14ac:dyDescent="0.3">
      <c r="A43" s="374"/>
      <c r="B43" s="575"/>
      <c r="C43" s="584"/>
      <c r="D43" s="584"/>
      <c r="E43" s="363"/>
      <c r="F43" s="584" t="s">
        <v>511</v>
      </c>
      <c r="G43" s="584"/>
      <c r="H43" s="579">
        <v>0</v>
      </c>
      <c r="I43" s="580"/>
    </row>
    <row r="44" spans="1:9" ht="18.75" x14ac:dyDescent="0.25">
      <c r="A44" s="374"/>
      <c r="B44" s="575"/>
      <c r="C44" s="583" t="s">
        <v>51</v>
      </c>
      <c r="D44" s="583"/>
      <c r="E44" s="363"/>
      <c r="F44" s="587" t="s">
        <v>512</v>
      </c>
      <c r="G44" s="587"/>
      <c r="H44" s="577">
        <v>0</v>
      </c>
      <c r="I44" s="578"/>
    </row>
    <row r="45" spans="1:9" ht="19.5" thickBot="1" x14ac:dyDescent="0.3">
      <c r="A45" s="376"/>
      <c r="B45" s="576"/>
      <c r="C45" s="584"/>
      <c r="D45" s="584"/>
      <c r="E45" s="364"/>
      <c r="F45" s="584" t="s">
        <v>513</v>
      </c>
      <c r="G45" s="584"/>
      <c r="H45" s="579">
        <v>0</v>
      </c>
      <c r="I45" s="580"/>
    </row>
    <row r="46" spans="1:9" ht="18.75" x14ac:dyDescent="0.25">
      <c r="A46" s="585" t="s">
        <v>3</v>
      </c>
      <c r="B46" s="586"/>
      <c r="C46" s="583" t="s">
        <v>4</v>
      </c>
      <c r="D46" s="583"/>
      <c r="E46" s="362" t="s">
        <v>5</v>
      </c>
      <c r="F46" s="587" t="s">
        <v>514</v>
      </c>
      <c r="G46" s="587"/>
      <c r="H46" s="577">
        <v>0</v>
      </c>
      <c r="I46" s="578"/>
    </row>
    <row r="47" spans="1:9" ht="19.5" thickBot="1" x14ac:dyDescent="0.3">
      <c r="A47" s="374"/>
      <c r="B47" s="575"/>
      <c r="C47" s="584"/>
      <c r="D47" s="584"/>
      <c r="E47" s="363"/>
      <c r="F47" s="584" t="s">
        <v>515</v>
      </c>
      <c r="G47" s="584"/>
      <c r="H47" s="579">
        <v>0</v>
      </c>
      <c r="I47" s="580"/>
    </row>
    <row r="48" spans="1:9" ht="18.75" x14ac:dyDescent="0.25">
      <c r="A48" s="374"/>
      <c r="B48" s="575"/>
      <c r="C48" s="583" t="s">
        <v>6</v>
      </c>
      <c r="D48" s="583"/>
      <c r="E48" s="363"/>
      <c r="F48" s="587" t="s">
        <v>516</v>
      </c>
      <c r="G48" s="587"/>
      <c r="H48" s="577">
        <v>0</v>
      </c>
      <c r="I48" s="578"/>
    </row>
    <row r="49" spans="1:10" ht="19.5" thickBot="1" x14ac:dyDescent="0.3">
      <c r="A49" s="374"/>
      <c r="B49" s="575"/>
      <c r="C49" s="584"/>
      <c r="D49" s="584"/>
      <c r="E49" s="363"/>
      <c r="F49" s="584" t="s">
        <v>517</v>
      </c>
      <c r="G49" s="584"/>
      <c r="H49" s="579">
        <v>0</v>
      </c>
      <c r="I49" s="580"/>
    </row>
    <row r="50" spans="1:10" ht="18.75" x14ac:dyDescent="0.25">
      <c r="A50" s="374"/>
      <c r="B50" s="575"/>
      <c r="C50" s="587" t="s">
        <v>7</v>
      </c>
      <c r="D50" s="587"/>
      <c r="E50" s="363"/>
      <c r="F50" s="587" t="s">
        <v>518</v>
      </c>
      <c r="G50" s="587"/>
      <c r="H50" s="577">
        <v>0</v>
      </c>
      <c r="I50" s="578"/>
    </row>
    <row r="51" spans="1:10" ht="19.5" thickBot="1" x14ac:dyDescent="0.3">
      <c r="A51" s="376"/>
      <c r="B51" s="576"/>
      <c r="C51" s="584"/>
      <c r="D51" s="584"/>
      <c r="E51" s="364"/>
      <c r="F51" s="584" t="s">
        <v>519</v>
      </c>
      <c r="G51" s="584"/>
      <c r="H51" s="579">
        <v>0</v>
      </c>
      <c r="I51" s="580"/>
    </row>
    <row r="52" spans="1:10" s="181" customFormat="1" ht="19.5" thickBot="1" x14ac:dyDescent="0.3">
      <c r="A52" s="571" t="s">
        <v>605</v>
      </c>
      <c r="B52" s="572"/>
      <c r="C52" s="572"/>
      <c r="D52" s="572"/>
      <c r="E52" s="572"/>
      <c r="F52" s="572"/>
      <c r="G52" s="573"/>
      <c r="H52" s="569">
        <v>0</v>
      </c>
      <c r="I52" s="570"/>
      <c r="J52" s="211"/>
    </row>
    <row r="53" spans="1:10" ht="19.5" thickBot="1" x14ac:dyDescent="0.3">
      <c r="A53" s="598" t="s">
        <v>22</v>
      </c>
      <c r="B53" s="599"/>
      <c r="C53" s="599"/>
      <c r="D53" s="599"/>
      <c r="E53" s="599"/>
      <c r="F53" s="599"/>
      <c r="G53" s="600"/>
      <c r="H53" s="596">
        <f>IF(SUM(H26:I52)=100,SUM(H26:I52),0)</f>
        <v>0</v>
      </c>
      <c r="I53" s="597"/>
    </row>
    <row r="55" spans="1:10" ht="20.25" x14ac:dyDescent="0.25">
      <c r="A55" s="63" t="s">
        <v>92</v>
      </c>
      <c r="B55" s="352"/>
      <c r="C55" s="268"/>
      <c r="D55" s="184"/>
    </row>
    <row r="56" spans="1:10" x14ac:dyDescent="0.25">
      <c r="B56" s="269"/>
      <c r="C56" s="182"/>
      <c r="D56" s="182"/>
      <c r="H56" s="182"/>
      <c r="I56" s="182"/>
    </row>
    <row r="57" spans="1:10" ht="18.75" customHeight="1" x14ac:dyDescent="0.25">
      <c r="A57" s="37"/>
      <c r="B57" s="186"/>
      <c r="G57" s="595"/>
      <c r="H57" s="595"/>
    </row>
    <row r="58" spans="1:10" ht="18.75" x14ac:dyDescent="0.25">
      <c r="A58" s="37"/>
      <c r="B58" s="200" t="s">
        <v>89</v>
      </c>
      <c r="E58" s="64"/>
      <c r="F58" s="64"/>
      <c r="G58" s="520" t="s">
        <v>90</v>
      </c>
      <c r="H58" s="520"/>
    </row>
    <row r="59" spans="1:10" ht="18.75" x14ac:dyDescent="0.25">
      <c r="A59" s="37"/>
      <c r="C59" s="189"/>
      <c r="D59" s="189"/>
      <c r="F59" s="37"/>
      <c r="G59" s="37"/>
      <c r="I59" s="189"/>
    </row>
    <row r="60" spans="1:10" ht="18.75" x14ac:dyDescent="0.25">
      <c r="B60" s="200" t="s">
        <v>72</v>
      </c>
      <c r="G60" s="517" t="s">
        <v>72</v>
      </c>
      <c r="H60" s="517"/>
    </row>
  </sheetData>
  <sheetProtection password="9D8B" sheet="1" objects="1" scenarios="1" selectLockedCells="1"/>
  <mergeCells count="112">
    <mergeCell ref="G57:H57"/>
    <mergeCell ref="G58:H58"/>
    <mergeCell ref="G60:H60"/>
    <mergeCell ref="F45:G45"/>
    <mergeCell ref="F46:G46"/>
    <mergeCell ref="F47:G47"/>
    <mergeCell ref="F48:G48"/>
    <mergeCell ref="F49:G49"/>
    <mergeCell ref="H53:I53"/>
    <mergeCell ref="A53:G53"/>
    <mergeCell ref="A40:B45"/>
    <mergeCell ref="A46:B51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40:I40"/>
    <mergeCell ref="C40:D41"/>
    <mergeCell ref="C42:D43"/>
    <mergeCell ref="C44:D45"/>
    <mergeCell ref="F40:G40"/>
    <mergeCell ref="F41:G41"/>
    <mergeCell ref="F42:G42"/>
    <mergeCell ref="F43:G43"/>
    <mergeCell ref="F44:G44"/>
    <mergeCell ref="E46:E51"/>
    <mergeCell ref="C46:D47"/>
    <mergeCell ref="C48:D49"/>
    <mergeCell ref="C50:D51"/>
    <mergeCell ref="E40:E45"/>
    <mergeCell ref="H34:I34"/>
    <mergeCell ref="H35:I35"/>
    <mergeCell ref="H25:I25"/>
    <mergeCell ref="H26:I26"/>
    <mergeCell ref="H27:I27"/>
    <mergeCell ref="H29:I29"/>
    <mergeCell ref="F50:G50"/>
    <mergeCell ref="F51:G51"/>
    <mergeCell ref="F30:G30"/>
    <mergeCell ref="F31:G31"/>
    <mergeCell ref="F32:G32"/>
    <mergeCell ref="F33:G33"/>
    <mergeCell ref="F34:G34"/>
    <mergeCell ref="F35:G35"/>
    <mergeCell ref="F36:G36"/>
    <mergeCell ref="F37:G37"/>
    <mergeCell ref="H32:I32"/>
    <mergeCell ref="C12:E12"/>
    <mergeCell ref="C30:D31"/>
    <mergeCell ref="C32:D33"/>
    <mergeCell ref="F25:G25"/>
    <mergeCell ref="F26:G26"/>
    <mergeCell ref="F27:G27"/>
    <mergeCell ref="F28:G28"/>
    <mergeCell ref="F29:G29"/>
    <mergeCell ref="E30:E35"/>
    <mergeCell ref="C34:D35"/>
    <mergeCell ref="H4:I4"/>
    <mergeCell ref="A2:I2"/>
    <mergeCell ref="H16:I16"/>
    <mergeCell ref="H17:I17"/>
    <mergeCell ref="A12:B12"/>
    <mergeCell ref="A13:B13"/>
    <mergeCell ref="A16:B16"/>
    <mergeCell ref="A17:B17"/>
    <mergeCell ref="H28:I28"/>
    <mergeCell ref="E26:E29"/>
    <mergeCell ref="C26:D27"/>
    <mergeCell ref="A26:B29"/>
    <mergeCell ref="A25:B25"/>
    <mergeCell ref="A6:I6"/>
    <mergeCell ref="C10:D10"/>
    <mergeCell ref="H18:I18"/>
    <mergeCell ref="H19:I19"/>
    <mergeCell ref="G20:I21"/>
    <mergeCell ref="A7:I7"/>
    <mergeCell ref="C25:D25"/>
    <mergeCell ref="C16:D16"/>
    <mergeCell ref="C17:D17"/>
    <mergeCell ref="C28:D29"/>
    <mergeCell ref="C13:D13"/>
    <mergeCell ref="H52:I52"/>
    <mergeCell ref="A52:G52"/>
    <mergeCell ref="A30:B35"/>
    <mergeCell ref="H36:I36"/>
    <mergeCell ref="H37:I37"/>
    <mergeCell ref="H38:I38"/>
    <mergeCell ref="H39:I39"/>
    <mergeCell ref="A18:B18"/>
    <mergeCell ref="A20:B20"/>
    <mergeCell ref="C20:D20"/>
    <mergeCell ref="A21:B21"/>
    <mergeCell ref="A22:B22"/>
    <mergeCell ref="C36:D37"/>
    <mergeCell ref="E36:E39"/>
    <mergeCell ref="C38:D39"/>
    <mergeCell ref="A36:B39"/>
    <mergeCell ref="F38:G38"/>
    <mergeCell ref="F39:G39"/>
    <mergeCell ref="C18:D18"/>
    <mergeCell ref="C21:D21"/>
    <mergeCell ref="C22:D22"/>
    <mergeCell ref="H30:I30"/>
    <mergeCell ref="H31:I31"/>
    <mergeCell ref="H33:I33"/>
  </mergeCells>
  <conditionalFormatting sqref="M16:M46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ISERROR(M16)</formula>
    </cfRule>
  </conditionalFormatting>
  <dataValidations count="7">
    <dataValidation type="list" allowBlank="1" showErrorMessage="1" errorTitle="Tájékoztatás" error="Csak hiánypótlás esetén töltendő ki!" sqref="H4">
      <formula1>"Kifizetési kérelem, Hiánypótlás"</formula1>
    </dataValidation>
    <dataValidation type="textLength" allowBlank="1" showInputMessage="1" showErrorMessage="1" errorTitle="Tájékoztatás" error="A cellába pontosan 11 számot kell írni!" sqref="H17 E22:E23 C17:E17 C21:D21">
      <formula1>11</formula1>
      <formula2>11</formula2>
    </dataValidation>
    <dataValidation errorStyle="information" allowBlank="1" showErrorMessage="1" errorTitle="Tájékoztatás" error="A beírt számérték 0-tól egészen 100-ig lehet._x000a__x000a_" sqref="H53:I53"/>
    <dataValidation type="date" allowBlank="1" showErrorMessage="1" errorTitle="Tájékoztatás" error="A beírt dátum 2012.01.01 és 2014.12.31 közé kell, hogy essen._x000a__x000a_Kattintson a Mégse gombra és adja meg a helyes értéket." sqref="B55">
      <formula1>40909</formula1>
      <formula2>42004</formula2>
    </dataValidation>
    <dataValidation type="decimal" operator="greaterThanOrEqual" allowBlank="1" showInputMessage="1" showErrorMessage="1" sqref="H26:H52 I26:I51">
      <formula1>0</formula1>
    </dataValidation>
    <dataValidation type="list" allowBlank="1" showInputMessage="1" showErrorMessage="1" sqref="E9">
      <formula1>"2012.,2013.,2014."</formula1>
    </dataValidation>
    <dataValidation type="list" allowBlank="1" showInputMessage="1" showErrorMessage="1" sqref="H9">
      <formula1>"1.,2.,3.,4.,5.,6.,7.,8.,9.,10.,11.,12."</formula1>
    </dataValidation>
  </dataValidations>
  <printOptions horizontalCentered="1"/>
  <pageMargins left="0.25" right="0.25" top="0.75" bottom="0.75" header="0.3" footer="0.3"/>
  <pageSetup paperSize="9" scale="65" fitToWidth="0" fitToHeight="0" orientation="portrait" r:id="rId1"/>
  <ignoredErrors>
    <ignoredError sqref="F30:G51" numberStoredAsText="1"/>
  </ignoredErrors>
  <legacy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theme="9" tint="-0.249977111117893"/>
  </sheetPr>
  <dimension ref="B3:F35"/>
  <sheetViews>
    <sheetView showGridLines="0" view="pageBreakPreview" zoomScale="80" zoomScaleNormal="93" zoomScaleSheetLayoutView="80" zoomScalePageLayoutView="60" workbookViewId="0">
      <selection activeCell="C12" sqref="C12:C13"/>
    </sheetView>
  </sheetViews>
  <sheetFormatPr defaultColWidth="8.85546875" defaultRowHeight="15.75" x14ac:dyDescent="0.25"/>
  <cols>
    <col min="1" max="1" width="8.85546875" style="2"/>
    <col min="2" max="2" width="20.140625" style="2" customWidth="1"/>
    <col min="3" max="3" width="33" style="2" customWidth="1"/>
    <col min="4" max="4" width="25" style="2" customWidth="1"/>
    <col min="5" max="5" width="22.42578125" style="2" customWidth="1"/>
    <col min="6" max="6" width="9.140625" style="2" customWidth="1"/>
    <col min="7" max="16384" width="8.85546875" style="2"/>
  </cols>
  <sheetData>
    <row r="3" spans="2:6" ht="22.5" x14ac:dyDescent="0.25">
      <c r="B3" s="554" t="s">
        <v>102</v>
      </c>
      <c r="C3" s="554"/>
      <c r="D3" s="554"/>
      <c r="E3" s="554"/>
      <c r="F3" s="21"/>
    </row>
    <row r="4" spans="2:6" ht="18.75" customHeight="1" x14ac:dyDescent="0.25">
      <c r="B4" s="381"/>
      <c r="C4" s="382"/>
      <c r="D4" s="382"/>
      <c r="E4" s="382"/>
      <c r="F4" s="20"/>
    </row>
    <row r="5" spans="2:6" x14ac:dyDescent="0.25">
      <c r="B5" s="367"/>
      <c r="C5" s="367"/>
      <c r="D5" s="367"/>
      <c r="E5" s="367"/>
      <c r="F5" s="4"/>
    </row>
    <row r="6" spans="2:6" x14ac:dyDescent="0.25">
      <c r="B6" s="79"/>
      <c r="C6" s="79"/>
      <c r="D6" s="79"/>
      <c r="E6" s="79"/>
      <c r="F6" s="79"/>
    </row>
    <row r="7" spans="2:6" x14ac:dyDescent="0.25">
      <c r="B7" s="3"/>
      <c r="C7" s="3"/>
      <c r="D7" s="3"/>
      <c r="E7" s="3"/>
      <c r="F7" s="3"/>
    </row>
    <row r="8" spans="2:6" ht="16.5" thickBot="1" x14ac:dyDescent="0.3">
      <c r="B8" s="373"/>
      <c r="C8" s="373"/>
      <c r="D8" s="373"/>
      <c r="E8" s="373"/>
      <c r="F8" s="3"/>
    </row>
    <row r="9" spans="2:6" ht="32.25" thickBot="1" x14ac:dyDescent="0.3">
      <c r="B9" s="15" t="s">
        <v>49</v>
      </c>
      <c r="C9" s="16" t="s">
        <v>48</v>
      </c>
      <c r="D9" s="16" t="s">
        <v>46</v>
      </c>
      <c r="E9" s="17" t="s">
        <v>47</v>
      </c>
      <c r="F9" s="3"/>
    </row>
    <row r="10" spans="2:6" x14ac:dyDescent="0.25">
      <c r="B10" s="377" t="s">
        <v>12</v>
      </c>
      <c r="C10" s="365" t="s">
        <v>13</v>
      </c>
      <c r="D10" s="362" t="s">
        <v>14</v>
      </c>
      <c r="E10" s="168">
        <v>141014010</v>
      </c>
      <c r="F10" s="3"/>
    </row>
    <row r="11" spans="2:6" ht="16.5" thickBot="1" x14ac:dyDescent="0.3">
      <c r="B11" s="378"/>
      <c r="C11" s="366"/>
      <c r="D11" s="363"/>
      <c r="E11" s="169">
        <v>241014010</v>
      </c>
      <c r="F11" s="3"/>
    </row>
    <row r="12" spans="2:6" x14ac:dyDescent="0.25">
      <c r="B12" s="378"/>
      <c r="C12" s="365" t="s">
        <v>7</v>
      </c>
      <c r="D12" s="363"/>
      <c r="E12" s="168">
        <v>141014020</v>
      </c>
      <c r="F12" s="3"/>
    </row>
    <row r="13" spans="2:6" ht="16.5" thickBot="1" x14ac:dyDescent="0.3">
      <c r="B13" s="379"/>
      <c r="C13" s="366"/>
      <c r="D13" s="364"/>
      <c r="E13" s="169">
        <v>241014020</v>
      </c>
      <c r="F13" s="3"/>
    </row>
    <row r="14" spans="2:6" x14ac:dyDescent="0.25">
      <c r="B14" s="374" t="s">
        <v>8</v>
      </c>
      <c r="C14" s="365" t="s">
        <v>9</v>
      </c>
      <c r="D14" s="369" t="s">
        <v>10</v>
      </c>
      <c r="E14" s="168" t="s">
        <v>498</v>
      </c>
      <c r="F14" s="3"/>
    </row>
    <row r="15" spans="2:6" ht="16.5" thickBot="1" x14ac:dyDescent="0.3">
      <c r="B15" s="374"/>
      <c r="C15" s="366"/>
      <c r="D15" s="369"/>
      <c r="E15" s="169" t="s">
        <v>499</v>
      </c>
      <c r="F15" s="3"/>
    </row>
    <row r="16" spans="2:6" x14ac:dyDescent="0.25">
      <c r="B16" s="375"/>
      <c r="C16" s="365" t="s">
        <v>33</v>
      </c>
      <c r="D16" s="370"/>
      <c r="E16" s="170" t="s">
        <v>500</v>
      </c>
      <c r="F16" s="3"/>
    </row>
    <row r="17" spans="2:6" ht="16.5" thickBot="1" x14ac:dyDescent="0.3">
      <c r="B17" s="375"/>
      <c r="C17" s="366"/>
      <c r="D17" s="370"/>
      <c r="E17" s="169" t="s">
        <v>501</v>
      </c>
      <c r="F17" s="3"/>
    </row>
    <row r="18" spans="2:6" x14ac:dyDescent="0.25">
      <c r="B18" s="375"/>
      <c r="C18" s="365" t="s">
        <v>11</v>
      </c>
      <c r="D18" s="370"/>
      <c r="E18" s="170" t="s">
        <v>502</v>
      </c>
      <c r="F18" s="3"/>
    </row>
    <row r="19" spans="2:6" ht="16.5" thickBot="1" x14ac:dyDescent="0.3">
      <c r="B19" s="376"/>
      <c r="C19" s="366"/>
      <c r="D19" s="371"/>
      <c r="E19" s="169" t="s">
        <v>503</v>
      </c>
      <c r="F19" s="3"/>
    </row>
    <row r="20" spans="2:6" x14ac:dyDescent="0.25">
      <c r="B20" s="374" t="s">
        <v>15</v>
      </c>
      <c r="C20" s="365" t="s">
        <v>16</v>
      </c>
      <c r="D20" s="369" t="s">
        <v>17</v>
      </c>
      <c r="E20" s="168" t="s">
        <v>504</v>
      </c>
      <c r="F20" s="3"/>
    </row>
    <row r="21" spans="2:6" ht="16.5" thickBot="1" x14ac:dyDescent="0.3">
      <c r="B21" s="375"/>
      <c r="C21" s="366"/>
      <c r="D21" s="370"/>
      <c r="E21" s="169" t="s">
        <v>505</v>
      </c>
      <c r="F21" s="3"/>
    </row>
    <row r="22" spans="2:6" x14ac:dyDescent="0.25">
      <c r="B22" s="375"/>
      <c r="C22" s="365" t="s">
        <v>18</v>
      </c>
      <c r="D22" s="370"/>
      <c r="E22" s="171" t="s">
        <v>506</v>
      </c>
      <c r="F22" s="3"/>
    </row>
    <row r="23" spans="2:6" ht="16.5" thickBot="1" x14ac:dyDescent="0.3">
      <c r="B23" s="376"/>
      <c r="C23" s="366"/>
      <c r="D23" s="371"/>
      <c r="E23" s="169" t="s">
        <v>507</v>
      </c>
      <c r="F23" s="3"/>
    </row>
    <row r="24" spans="2:6" x14ac:dyDescent="0.25">
      <c r="B24" s="375" t="s">
        <v>19</v>
      </c>
      <c r="C24" s="365" t="s">
        <v>20</v>
      </c>
      <c r="D24" s="370" t="s">
        <v>21</v>
      </c>
      <c r="E24" s="168" t="s">
        <v>508</v>
      </c>
      <c r="F24" s="3"/>
    </row>
    <row r="25" spans="2:6" ht="16.5" thickBot="1" x14ac:dyDescent="0.3">
      <c r="B25" s="378"/>
      <c r="C25" s="366"/>
      <c r="D25" s="363"/>
      <c r="E25" s="169" t="s">
        <v>509</v>
      </c>
      <c r="F25" s="3"/>
    </row>
    <row r="26" spans="2:6" x14ac:dyDescent="0.25">
      <c r="B26" s="378"/>
      <c r="C26" s="365" t="s">
        <v>50</v>
      </c>
      <c r="D26" s="363"/>
      <c r="E26" s="171" t="s">
        <v>510</v>
      </c>
      <c r="F26" s="4"/>
    </row>
    <row r="27" spans="2:6" ht="16.5" thickBot="1" x14ac:dyDescent="0.3">
      <c r="B27" s="378"/>
      <c r="C27" s="366"/>
      <c r="D27" s="363"/>
      <c r="E27" s="169" t="s">
        <v>511</v>
      </c>
      <c r="F27" s="4"/>
    </row>
    <row r="28" spans="2:6" x14ac:dyDescent="0.25">
      <c r="B28" s="378"/>
      <c r="C28" s="365" t="s">
        <v>51</v>
      </c>
      <c r="D28" s="363"/>
      <c r="E28" s="171" t="s">
        <v>512</v>
      </c>
      <c r="F28" s="4"/>
    </row>
    <row r="29" spans="2:6" ht="16.5" thickBot="1" x14ac:dyDescent="0.3">
      <c r="B29" s="379"/>
      <c r="C29" s="366"/>
      <c r="D29" s="364"/>
      <c r="E29" s="169" t="s">
        <v>513</v>
      </c>
      <c r="F29" s="4"/>
    </row>
    <row r="30" spans="2:6" x14ac:dyDescent="0.25">
      <c r="B30" s="374" t="s">
        <v>3</v>
      </c>
      <c r="C30" s="365" t="s">
        <v>4</v>
      </c>
      <c r="D30" s="369" t="s">
        <v>5</v>
      </c>
      <c r="E30" s="168" t="s">
        <v>514</v>
      </c>
    </row>
    <row r="31" spans="2:6" ht="16.5" thickBot="1" x14ac:dyDescent="0.3">
      <c r="B31" s="374"/>
      <c r="C31" s="366"/>
      <c r="D31" s="369"/>
      <c r="E31" s="169" t="s">
        <v>515</v>
      </c>
    </row>
    <row r="32" spans="2:6" x14ac:dyDescent="0.25">
      <c r="B32" s="375"/>
      <c r="C32" s="365" t="s">
        <v>6</v>
      </c>
      <c r="D32" s="370"/>
      <c r="E32" s="171" t="s">
        <v>516</v>
      </c>
    </row>
    <row r="33" spans="2:5" ht="16.5" thickBot="1" x14ac:dyDescent="0.3">
      <c r="B33" s="375"/>
      <c r="C33" s="366"/>
      <c r="D33" s="370"/>
      <c r="E33" s="169" t="s">
        <v>517</v>
      </c>
    </row>
    <row r="34" spans="2:5" x14ac:dyDescent="0.25">
      <c r="B34" s="375"/>
      <c r="C34" s="365" t="s">
        <v>7</v>
      </c>
      <c r="D34" s="370"/>
      <c r="E34" s="171" t="s">
        <v>518</v>
      </c>
    </row>
    <row r="35" spans="2:5" ht="16.5" thickBot="1" x14ac:dyDescent="0.3">
      <c r="B35" s="376"/>
      <c r="C35" s="366"/>
      <c r="D35" s="371"/>
      <c r="E35" s="169" t="s">
        <v>519</v>
      </c>
    </row>
  </sheetData>
  <sheetProtection password="9D8B" sheet="1" objects="1" scenarios="1" selectLockedCells="1"/>
  <dataConsolidate/>
  <mergeCells count="27">
    <mergeCell ref="B14:B19"/>
    <mergeCell ref="C14:C15"/>
    <mergeCell ref="D14:D19"/>
    <mergeCell ref="C16:C17"/>
    <mergeCell ref="C18:C19"/>
    <mergeCell ref="B3:E3"/>
    <mergeCell ref="B4:E4"/>
    <mergeCell ref="B5:E5"/>
    <mergeCell ref="B8:E8"/>
    <mergeCell ref="B10:B13"/>
    <mergeCell ref="D10:D13"/>
    <mergeCell ref="C10:C11"/>
    <mergeCell ref="C12:C13"/>
    <mergeCell ref="C22:C23"/>
    <mergeCell ref="B24:B29"/>
    <mergeCell ref="C24:C25"/>
    <mergeCell ref="D24:D29"/>
    <mergeCell ref="C26:C27"/>
    <mergeCell ref="C28:C29"/>
    <mergeCell ref="B20:B23"/>
    <mergeCell ref="C20:C21"/>
    <mergeCell ref="D20:D23"/>
    <mergeCell ref="B30:B35"/>
    <mergeCell ref="C30:C31"/>
    <mergeCell ref="D30:D35"/>
    <mergeCell ref="C32:C33"/>
    <mergeCell ref="C34:C35"/>
  </mergeCells>
  <printOptions horizontalCentered="1"/>
  <pageMargins left="0.7" right="0.7" top="0.75" bottom="0.75" header="0.3" footer="0.3"/>
  <pageSetup paperSize="9" scale="69" fitToWidth="0" fitToHeight="0" orientation="portrait" r:id="rId1"/>
  <ignoredErrors>
    <ignoredError sqref="E14:E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rgb="FF0070C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7.42578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4.5703125" style="23" customWidth="1"/>
    <col min="16" max="16" width="14.28515625" style="23" customWidth="1"/>
    <col min="17" max="16384" width="8.85546875" style="23"/>
  </cols>
  <sheetData>
    <row r="1" spans="1:2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7"/>
      <c r="N1" s="108"/>
      <c r="O1" s="109"/>
    </row>
    <row r="2" spans="1:25" ht="33" x14ac:dyDescent="0.25">
      <c r="A2" s="110" t="s">
        <v>0</v>
      </c>
      <c r="B2" s="327">
        <f>FŐLAP!C8</f>
        <v>0</v>
      </c>
      <c r="C2" s="111" t="s">
        <v>1</v>
      </c>
      <c r="D2" s="327">
        <f>FŐLAP!E8</f>
        <v>0</v>
      </c>
      <c r="E2" s="109"/>
      <c r="F2" s="107"/>
      <c r="G2" s="107"/>
      <c r="H2" s="107"/>
      <c r="I2" s="107"/>
      <c r="J2" s="107"/>
      <c r="K2" s="107"/>
      <c r="L2" s="108"/>
      <c r="M2" s="262" t="s">
        <v>632</v>
      </c>
      <c r="N2" s="401" t="s">
        <v>151</v>
      </c>
      <c r="O2" s="402"/>
    </row>
    <row r="3" spans="1:25" ht="37.5" customHeight="1" x14ac:dyDescent="0.25">
      <c r="A3" s="404" t="s">
        <v>122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09" t="s">
        <v>598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106"/>
    </row>
    <row r="5" spans="1:25" ht="35.25" thickBot="1" x14ac:dyDescent="0.3">
      <c r="A5" s="405" t="s">
        <v>95</v>
      </c>
      <c r="B5" s="405"/>
      <c r="C5" s="405"/>
      <c r="D5" s="406">
        <f>FŐLAP!C11</f>
        <v>0</v>
      </c>
      <c r="E5" s="406"/>
      <c r="F5" s="406"/>
      <c r="G5" s="406"/>
      <c r="H5" s="406"/>
      <c r="I5" s="406"/>
      <c r="J5" s="406"/>
      <c r="K5" s="406"/>
      <c r="L5" s="406"/>
      <c r="M5" s="406"/>
      <c r="N5" s="112"/>
      <c r="O5" s="107"/>
    </row>
    <row r="6" spans="1:25" ht="35.25" thickBot="1" x14ac:dyDescent="0.3">
      <c r="A6" s="405" t="s">
        <v>43</v>
      </c>
      <c r="B6" s="405"/>
      <c r="C6" s="405"/>
      <c r="D6" s="113">
        <f>FŐLAP!C13</f>
        <v>0</v>
      </c>
      <c r="E6" s="114"/>
      <c r="F6" s="114"/>
      <c r="G6" s="114"/>
      <c r="H6" s="114"/>
      <c r="I6" s="114"/>
      <c r="J6" s="114"/>
      <c r="K6" s="114"/>
      <c r="L6" s="114"/>
      <c r="M6" s="115"/>
      <c r="N6" s="116" t="s">
        <v>25</v>
      </c>
      <c r="O6" s="117"/>
      <c r="P6" s="24"/>
    </row>
    <row r="7" spans="1:25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5" ht="136.5" customHeight="1" x14ac:dyDescent="0.25">
      <c r="A8" s="118" t="s">
        <v>34</v>
      </c>
      <c r="B8" s="118" t="s">
        <v>40</v>
      </c>
      <c r="C8" s="407" t="s">
        <v>58</v>
      </c>
      <c r="D8" s="408"/>
      <c r="E8" s="118" t="s">
        <v>35</v>
      </c>
      <c r="F8" s="118" t="s">
        <v>36</v>
      </c>
      <c r="G8" s="118" t="s">
        <v>26</v>
      </c>
      <c r="H8" s="118" t="s">
        <v>154</v>
      </c>
      <c r="I8" s="118" t="s">
        <v>37</v>
      </c>
      <c r="J8" s="118" t="s">
        <v>38</v>
      </c>
      <c r="K8" s="118" t="s">
        <v>39</v>
      </c>
      <c r="L8" s="118" t="s">
        <v>41</v>
      </c>
      <c r="M8" s="118" t="s">
        <v>42</v>
      </c>
      <c r="N8" s="119" t="s">
        <v>27</v>
      </c>
      <c r="O8" s="118" t="s">
        <v>57</v>
      </c>
    </row>
    <row r="9" spans="1:25" ht="49.5" customHeight="1" x14ac:dyDescent="0.25">
      <c r="A9" s="137" t="s">
        <v>157</v>
      </c>
      <c r="B9" s="314"/>
      <c r="C9" s="410"/>
      <c r="D9" s="411"/>
      <c r="E9" s="315"/>
      <c r="F9" s="315"/>
      <c r="G9" s="315"/>
      <c r="H9" s="316"/>
      <c r="I9" s="315"/>
      <c r="J9" s="315"/>
      <c r="K9" s="317"/>
      <c r="L9" s="314"/>
      <c r="M9" s="318"/>
      <c r="N9" s="319"/>
      <c r="O9" s="120" t="e">
        <f>IF(N9&lt;0,0,1-(N9/M9))</f>
        <v>#DIV/0!</v>
      </c>
      <c r="P9" s="104"/>
    </row>
    <row r="10" spans="1:25" ht="50.1" customHeight="1" x14ac:dyDescent="0.25">
      <c r="A10" s="133" t="s">
        <v>158</v>
      </c>
      <c r="B10" s="320"/>
      <c r="C10" s="391"/>
      <c r="D10" s="391"/>
      <c r="E10" s="316"/>
      <c r="F10" s="316"/>
      <c r="G10" s="321"/>
      <c r="H10" s="316"/>
      <c r="I10" s="322"/>
      <c r="J10" s="316"/>
      <c r="K10" s="317"/>
      <c r="L10" s="320"/>
      <c r="M10" s="323"/>
      <c r="N10" s="324"/>
      <c r="O10" s="120" t="e">
        <f t="shared" ref="O10:O30" si="0">IF(N10&lt;0,0,1-(N10/M10))</f>
        <v>#DIV/0!</v>
      </c>
    </row>
    <row r="11" spans="1:25" ht="50.1" customHeight="1" x14ac:dyDescent="0.25">
      <c r="A11" s="134" t="s">
        <v>159</v>
      </c>
      <c r="B11" s="320"/>
      <c r="C11" s="391"/>
      <c r="D11" s="391"/>
      <c r="E11" s="316"/>
      <c r="F11" s="316"/>
      <c r="G11" s="321"/>
      <c r="H11" s="316"/>
      <c r="I11" s="322"/>
      <c r="J11" s="316"/>
      <c r="K11" s="317"/>
      <c r="L11" s="320"/>
      <c r="M11" s="323"/>
      <c r="N11" s="324"/>
      <c r="O11" s="120" t="e">
        <f t="shared" si="0"/>
        <v>#DIV/0!</v>
      </c>
    </row>
    <row r="12" spans="1:25" ht="50.1" customHeight="1" x14ac:dyDescent="0.25">
      <c r="A12" s="133" t="s">
        <v>160</v>
      </c>
      <c r="B12" s="320"/>
      <c r="C12" s="391"/>
      <c r="D12" s="391"/>
      <c r="E12" s="316"/>
      <c r="F12" s="316"/>
      <c r="G12" s="321"/>
      <c r="H12" s="316"/>
      <c r="I12" s="322"/>
      <c r="J12" s="316"/>
      <c r="K12" s="317"/>
      <c r="L12" s="320"/>
      <c r="M12" s="323"/>
      <c r="N12" s="324"/>
      <c r="O12" s="120" t="e">
        <f t="shared" si="0"/>
        <v>#DIV/0!</v>
      </c>
    </row>
    <row r="13" spans="1:25" ht="50.1" customHeight="1" x14ac:dyDescent="0.25">
      <c r="A13" s="133" t="s">
        <v>161</v>
      </c>
      <c r="B13" s="320"/>
      <c r="C13" s="391"/>
      <c r="D13" s="391"/>
      <c r="E13" s="316"/>
      <c r="F13" s="316"/>
      <c r="G13" s="321"/>
      <c r="H13" s="316"/>
      <c r="I13" s="322"/>
      <c r="J13" s="316"/>
      <c r="K13" s="317"/>
      <c r="L13" s="320"/>
      <c r="M13" s="323"/>
      <c r="N13" s="324"/>
      <c r="O13" s="120" t="e">
        <f t="shared" si="0"/>
        <v>#DIV/0!</v>
      </c>
    </row>
    <row r="14" spans="1:25" ht="50.1" customHeight="1" x14ac:dyDescent="0.25">
      <c r="A14" s="134" t="s">
        <v>162</v>
      </c>
      <c r="B14" s="320"/>
      <c r="C14" s="391"/>
      <c r="D14" s="391"/>
      <c r="E14" s="316"/>
      <c r="F14" s="316"/>
      <c r="G14" s="321"/>
      <c r="H14" s="316"/>
      <c r="I14" s="322"/>
      <c r="J14" s="316"/>
      <c r="K14" s="317"/>
      <c r="L14" s="320"/>
      <c r="M14" s="323"/>
      <c r="N14" s="324"/>
      <c r="O14" s="120" t="e">
        <f t="shared" si="0"/>
        <v>#DIV/0!</v>
      </c>
    </row>
    <row r="15" spans="1:25" ht="50.1" customHeight="1" x14ac:dyDescent="0.25">
      <c r="A15" s="133" t="s">
        <v>163</v>
      </c>
      <c r="B15" s="320"/>
      <c r="C15" s="391"/>
      <c r="D15" s="391"/>
      <c r="E15" s="316"/>
      <c r="F15" s="316"/>
      <c r="G15" s="321"/>
      <c r="H15" s="316"/>
      <c r="I15" s="322"/>
      <c r="J15" s="316"/>
      <c r="K15" s="317"/>
      <c r="L15" s="320"/>
      <c r="M15" s="323"/>
      <c r="N15" s="324"/>
      <c r="O15" s="120" t="e">
        <f t="shared" si="0"/>
        <v>#DIV/0!</v>
      </c>
    </row>
    <row r="16" spans="1:25" ht="50.1" customHeight="1" x14ac:dyDescent="0.25">
      <c r="A16" s="133" t="s">
        <v>164</v>
      </c>
      <c r="B16" s="320"/>
      <c r="C16" s="391"/>
      <c r="D16" s="391"/>
      <c r="E16" s="316"/>
      <c r="F16" s="316"/>
      <c r="G16" s="321"/>
      <c r="H16" s="316"/>
      <c r="I16" s="322"/>
      <c r="J16" s="316"/>
      <c r="K16" s="317"/>
      <c r="L16" s="320"/>
      <c r="M16" s="323"/>
      <c r="N16" s="324"/>
      <c r="O16" s="120" t="e">
        <f t="shared" si="0"/>
        <v>#DIV/0!</v>
      </c>
    </row>
    <row r="17" spans="1:15" ht="50.1" customHeight="1" x14ac:dyDescent="0.25">
      <c r="A17" s="134" t="s">
        <v>165</v>
      </c>
      <c r="B17" s="320"/>
      <c r="C17" s="391"/>
      <c r="D17" s="391"/>
      <c r="E17" s="316"/>
      <c r="F17" s="316"/>
      <c r="G17" s="321"/>
      <c r="H17" s="316"/>
      <c r="I17" s="322"/>
      <c r="J17" s="316"/>
      <c r="K17" s="317"/>
      <c r="L17" s="320"/>
      <c r="M17" s="323"/>
      <c r="N17" s="324"/>
      <c r="O17" s="120" t="e">
        <f t="shared" si="0"/>
        <v>#DIV/0!</v>
      </c>
    </row>
    <row r="18" spans="1:15" ht="50.1" customHeight="1" x14ac:dyDescent="0.25">
      <c r="A18" s="133" t="s">
        <v>152</v>
      </c>
      <c r="B18" s="320"/>
      <c r="C18" s="391"/>
      <c r="D18" s="391"/>
      <c r="E18" s="316"/>
      <c r="F18" s="316"/>
      <c r="G18" s="321"/>
      <c r="H18" s="316"/>
      <c r="I18" s="322"/>
      <c r="J18" s="316"/>
      <c r="K18" s="317"/>
      <c r="L18" s="320"/>
      <c r="M18" s="323"/>
      <c r="N18" s="324"/>
      <c r="O18" s="120" t="e">
        <f t="shared" si="0"/>
        <v>#DIV/0!</v>
      </c>
    </row>
    <row r="19" spans="1:15" ht="50.1" customHeight="1" x14ac:dyDescent="0.25">
      <c r="A19" s="133" t="s">
        <v>166</v>
      </c>
      <c r="B19" s="320"/>
      <c r="C19" s="391"/>
      <c r="D19" s="391"/>
      <c r="E19" s="316"/>
      <c r="F19" s="316"/>
      <c r="G19" s="321"/>
      <c r="H19" s="316"/>
      <c r="I19" s="322"/>
      <c r="J19" s="316"/>
      <c r="K19" s="317"/>
      <c r="L19" s="320"/>
      <c r="M19" s="323"/>
      <c r="N19" s="324"/>
      <c r="O19" s="120" t="e">
        <f t="shared" si="0"/>
        <v>#DIV/0!</v>
      </c>
    </row>
    <row r="20" spans="1:15" ht="49.5" customHeight="1" x14ac:dyDescent="0.25">
      <c r="A20" s="134" t="s">
        <v>167</v>
      </c>
      <c r="B20" s="320"/>
      <c r="C20" s="391"/>
      <c r="D20" s="391"/>
      <c r="E20" s="316"/>
      <c r="F20" s="316"/>
      <c r="G20" s="321"/>
      <c r="H20" s="316"/>
      <c r="I20" s="322"/>
      <c r="J20" s="316"/>
      <c r="K20" s="317"/>
      <c r="L20" s="320"/>
      <c r="M20" s="323"/>
      <c r="N20" s="324"/>
      <c r="O20" s="120" t="e">
        <f t="shared" si="0"/>
        <v>#DIV/0!</v>
      </c>
    </row>
    <row r="21" spans="1:15" ht="43.5" customHeight="1" x14ac:dyDescent="0.25">
      <c r="A21" s="133" t="s">
        <v>168</v>
      </c>
      <c r="B21" s="320"/>
      <c r="C21" s="391"/>
      <c r="D21" s="391"/>
      <c r="E21" s="316"/>
      <c r="F21" s="316"/>
      <c r="G21" s="321"/>
      <c r="H21" s="316"/>
      <c r="I21" s="322"/>
      <c r="J21" s="316"/>
      <c r="K21" s="317"/>
      <c r="L21" s="320"/>
      <c r="M21" s="323"/>
      <c r="N21" s="324"/>
      <c r="O21" s="120" t="e">
        <f t="shared" si="0"/>
        <v>#DIV/0!</v>
      </c>
    </row>
    <row r="22" spans="1:15" ht="50.1" hidden="1" customHeight="1" x14ac:dyDescent="0.25">
      <c r="A22" s="133" t="s">
        <v>169</v>
      </c>
      <c r="B22" s="320"/>
      <c r="C22" s="391"/>
      <c r="D22" s="391"/>
      <c r="E22" s="316"/>
      <c r="F22" s="316"/>
      <c r="G22" s="321"/>
      <c r="H22" s="316"/>
      <c r="I22" s="322"/>
      <c r="J22" s="316"/>
      <c r="K22" s="317"/>
      <c r="L22" s="320"/>
      <c r="M22" s="323"/>
      <c r="N22" s="324"/>
      <c r="O22" s="120" t="e">
        <f t="shared" si="0"/>
        <v>#DIV/0!</v>
      </c>
    </row>
    <row r="23" spans="1:15" ht="50.1" hidden="1" customHeight="1" x14ac:dyDescent="0.25">
      <c r="A23" s="134" t="s">
        <v>170</v>
      </c>
      <c r="B23" s="320"/>
      <c r="C23" s="391"/>
      <c r="D23" s="391"/>
      <c r="E23" s="316"/>
      <c r="F23" s="316"/>
      <c r="G23" s="321"/>
      <c r="H23" s="316"/>
      <c r="I23" s="322"/>
      <c r="J23" s="316"/>
      <c r="K23" s="317"/>
      <c r="L23" s="320"/>
      <c r="M23" s="323"/>
      <c r="N23" s="324"/>
      <c r="O23" s="120" t="e">
        <f t="shared" si="0"/>
        <v>#DIV/0!</v>
      </c>
    </row>
    <row r="24" spans="1:15" ht="50.1" hidden="1" customHeight="1" x14ac:dyDescent="0.25">
      <c r="A24" s="133" t="s">
        <v>171</v>
      </c>
      <c r="B24" s="320"/>
      <c r="C24" s="391"/>
      <c r="D24" s="391"/>
      <c r="E24" s="316"/>
      <c r="F24" s="316"/>
      <c r="G24" s="321"/>
      <c r="H24" s="316"/>
      <c r="I24" s="322"/>
      <c r="J24" s="316"/>
      <c r="K24" s="317"/>
      <c r="L24" s="320"/>
      <c r="M24" s="323"/>
      <c r="N24" s="324"/>
      <c r="O24" s="120" t="e">
        <f t="shared" si="0"/>
        <v>#DIV/0!</v>
      </c>
    </row>
    <row r="25" spans="1:15" ht="50.1" hidden="1" customHeight="1" x14ac:dyDescent="0.25">
      <c r="A25" s="133" t="s">
        <v>172</v>
      </c>
      <c r="B25" s="320"/>
      <c r="C25" s="391"/>
      <c r="D25" s="391"/>
      <c r="E25" s="316"/>
      <c r="F25" s="316"/>
      <c r="G25" s="321"/>
      <c r="H25" s="316"/>
      <c r="I25" s="322"/>
      <c r="J25" s="316"/>
      <c r="K25" s="317"/>
      <c r="L25" s="320"/>
      <c r="M25" s="323"/>
      <c r="N25" s="324"/>
      <c r="O25" s="120" t="e">
        <f t="shared" si="0"/>
        <v>#DIV/0!</v>
      </c>
    </row>
    <row r="26" spans="1:15" ht="50.1" hidden="1" customHeight="1" x14ac:dyDescent="0.25">
      <c r="A26" s="133" t="s">
        <v>173</v>
      </c>
      <c r="B26" s="320"/>
      <c r="C26" s="391"/>
      <c r="D26" s="391"/>
      <c r="E26" s="316"/>
      <c r="F26" s="316"/>
      <c r="G26" s="321"/>
      <c r="H26" s="316"/>
      <c r="I26" s="322"/>
      <c r="J26" s="316"/>
      <c r="K26" s="317"/>
      <c r="L26" s="320"/>
      <c r="M26" s="323"/>
      <c r="N26" s="324"/>
      <c r="O26" s="120" t="e">
        <f t="shared" si="0"/>
        <v>#DIV/0!</v>
      </c>
    </row>
    <row r="27" spans="1:15" ht="50.1" hidden="1" customHeight="1" x14ac:dyDescent="0.25">
      <c r="A27" s="133" t="s">
        <v>174</v>
      </c>
      <c r="B27" s="320"/>
      <c r="C27" s="391"/>
      <c r="D27" s="391"/>
      <c r="E27" s="316"/>
      <c r="F27" s="316"/>
      <c r="G27" s="321"/>
      <c r="H27" s="316"/>
      <c r="I27" s="322"/>
      <c r="J27" s="316"/>
      <c r="K27" s="317"/>
      <c r="L27" s="320"/>
      <c r="M27" s="323"/>
      <c r="N27" s="324"/>
      <c r="O27" s="120" t="e">
        <f t="shared" si="0"/>
        <v>#DIV/0!</v>
      </c>
    </row>
    <row r="28" spans="1:15" ht="50.1" hidden="1" customHeight="1" x14ac:dyDescent="0.25">
      <c r="A28" s="134" t="s">
        <v>153</v>
      </c>
      <c r="B28" s="320"/>
      <c r="C28" s="391"/>
      <c r="D28" s="391"/>
      <c r="E28" s="316"/>
      <c r="F28" s="316"/>
      <c r="G28" s="321"/>
      <c r="H28" s="316"/>
      <c r="I28" s="322"/>
      <c r="J28" s="316"/>
      <c r="K28" s="317"/>
      <c r="L28" s="320"/>
      <c r="M28" s="323"/>
      <c r="N28" s="324"/>
      <c r="O28" s="120" t="e">
        <f t="shared" si="0"/>
        <v>#DIV/0!</v>
      </c>
    </row>
    <row r="29" spans="1:15" ht="50.1" hidden="1" customHeight="1" x14ac:dyDescent="0.25">
      <c r="A29" s="133" t="s">
        <v>175</v>
      </c>
      <c r="B29" s="320"/>
      <c r="C29" s="391"/>
      <c r="D29" s="391"/>
      <c r="E29" s="316"/>
      <c r="F29" s="316"/>
      <c r="G29" s="321"/>
      <c r="H29" s="316"/>
      <c r="I29" s="322"/>
      <c r="J29" s="316"/>
      <c r="K29" s="317"/>
      <c r="L29" s="320"/>
      <c r="M29" s="323"/>
      <c r="N29" s="324"/>
      <c r="O29" s="120" t="e">
        <f t="shared" si="0"/>
        <v>#DIV/0!</v>
      </c>
    </row>
    <row r="30" spans="1:15" ht="50.1" hidden="1" customHeight="1" x14ac:dyDescent="0.25">
      <c r="A30" s="133" t="s">
        <v>176</v>
      </c>
      <c r="B30" s="320"/>
      <c r="C30" s="391"/>
      <c r="D30" s="391"/>
      <c r="E30" s="316"/>
      <c r="F30" s="316"/>
      <c r="G30" s="321"/>
      <c r="H30" s="316"/>
      <c r="I30" s="322"/>
      <c r="J30" s="316"/>
      <c r="K30" s="317"/>
      <c r="L30" s="320"/>
      <c r="M30" s="323"/>
      <c r="N30" s="324"/>
      <c r="O30" s="120" t="e">
        <f t="shared" si="0"/>
        <v>#DIV/0!</v>
      </c>
    </row>
    <row r="31" spans="1:15" ht="50.1" hidden="1" customHeight="1" x14ac:dyDescent="0.25">
      <c r="A31" s="134" t="s">
        <v>177</v>
      </c>
      <c r="B31" s="320"/>
      <c r="C31" s="396"/>
      <c r="D31" s="392"/>
      <c r="E31" s="316"/>
      <c r="F31" s="316"/>
      <c r="G31" s="321"/>
      <c r="H31" s="316"/>
      <c r="I31" s="322"/>
      <c r="J31" s="316"/>
      <c r="K31" s="317"/>
      <c r="L31" s="320"/>
      <c r="M31" s="323"/>
      <c r="N31" s="324"/>
      <c r="O31" s="120" t="e">
        <f t="shared" ref="O31:O32" si="1">IF(N31&lt;0,0,1-(N31/M31))</f>
        <v>#DIV/0!</v>
      </c>
    </row>
    <row r="32" spans="1:15" ht="50.1" hidden="1" customHeight="1" x14ac:dyDescent="0.25">
      <c r="A32" s="133" t="s">
        <v>178</v>
      </c>
      <c r="B32" s="320"/>
      <c r="C32" s="396"/>
      <c r="D32" s="392"/>
      <c r="E32" s="316"/>
      <c r="F32" s="316"/>
      <c r="G32" s="321"/>
      <c r="H32" s="316"/>
      <c r="I32" s="322"/>
      <c r="J32" s="316"/>
      <c r="K32" s="317"/>
      <c r="L32" s="320"/>
      <c r="M32" s="323"/>
      <c r="N32" s="324"/>
      <c r="O32" s="120" t="e">
        <f t="shared" si="1"/>
        <v>#DIV/0!</v>
      </c>
    </row>
    <row r="33" spans="1:15" ht="50.1" hidden="1" customHeight="1" x14ac:dyDescent="0.25">
      <c r="A33" s="133" t="s">
        <v>179</v>
      </c>
      <c r="B33" s="320"/>
      <c r="C33" s="396"/>
      <c r="D33" s="392"/>
      <c r="E33" s="316"/>
      <c r="F33" s="316"/>
      <c r="G33" s="321"/>
      <c r="H33" s="316"/>
      <c r="I33" s="322"/>
      <c r="J33" s="316"/>
      <c r="K33" s="317"/>
      <c r="L33" s="320"/>
      <c r="M33" s="323"/>
      <c r="N33" s="324"/>
      <c r="O33" s="120" t="e">
        <f t="shared" ref="O33:O48" si="2">IF(N33&lt;0,0,1-(N33/M33))</f>
        <v>#DIV/0!</v>
      </c>
    </row>
    <row r="34" spans="1:15" ht="50.1" hidden="1" customHeight="1" x14ac:dyDescent="0.25">
      <c r="A34" s="134" t="s">
        <v>180</v>
      </c>
      <c r="B34" s="320"/>
      <c r="C34" s="396"/>
      <c r="D34" s="392"/>
      <c r="E34" s="316"/>
      <c r="F34" s="316"/>
      <c r="G34" s="321"/>
      <c r="H34" s="316"/>
      <c r="I34" s="322"/>
      <c r="J34" s="316"/>
      <c r="K34" s="317"/>
      <c r="L34" s="320"/>
      <c r="M34" s="323"/>
      <c r="N34" s="324"/>
      <c r="O34" s="120" t="e">
        <f t="shared" si="2"/>
        <v>#DIV/0!</v>
      </c>
    </row>
    <row r="35" spans="1:15" ht="50.1" hidden="1" customHeight="1" x14ac:dyDescent="0.25">
      <c r="A35" s="133" t="s">
        <v>181</v>
      </c>
      <c r="B35" s="320"/>
      <c r="C35" s="396"/>
      <c r="D35" s="392"/>
      <c r="E35" s="316"/>
      <c r="F35" s="316"/>
      <c r="G35" s="321"/>
      <c r="H35" s="316"/>
      <c r="I35" s="322"/>
      <c r="J35" s="316"/>
      <c r="K35" s="317"/>
      <c r="L35" s="320"/>
      <c r="M35" s="323"/>
      <c r="N35" s="324"/>
      <c r="O35" s="120" t="e">
        <f t="shared" si="2"/>
        <v>#DIV/0!</v>
      </c>
    </row>
    <row r="36" spans="1:15" ht="50.1" hidden="1" customHeight="1" x14ac:dyDescent="0.25">
      <c r="A36" s="133" t="s">
        <v>182</v>
      </c>
      <c r="B36" s="320"/>
      <c r="C36" s="396"/>
      <c r="D36" s="392"/>
      <c r="E36" s="316"/>
      <c r="F36" s="316"/>
      <c r="G36" s="321"/>
      <c r="H36" s="316"/>
      <c r="I36" s="322"/>
      <c r="J36" s="316"/>
      <c r="K36" s="317"/>
      <c r="L36" s="320"/>
      <c r="M36" s="323"/>
      <c r="N36" s="324"/>
      <c r="O36" s="120" t="e">
        <f t="shared" si="2"/>
        <v>#DIV/0!</v>
      </c>
    </row>
    <row r="37" spans="1:15" ht="50.1" hidden="1" customHeight="1" collapsed="1" x14ac:dyDescent="0.25">
      <c r="A37" s="134" t="s">
        <v>183</v>
      </c>
      <c r="B37" s="320"/>
      <c r="C37" s="391"/>
      <c r="D37" s="392"/>
      <c r="E37" s="316"/>
      <c r="F37" s="316"/>
      <c r="G37" s="321"/>
      <c r="H37" s="316"/>
      <c r="I37" s="322"/>
      <c r="J37" s="316"/>
      <c r="K37" s="317"/>
      <c r="L37" s="320"/>
      <c r="M37" s="323"/>
      <c r="N37" s="324"/>
      <c r="O37" s="120" t="e">
        <f t="shared" si="2"/>
        <v>#DIV/0!</v>
      </c>
    </row>
    <row r="38" spans="1:15" ht="50.1" hidden="1" customHeight="1" x14ac:dyDescent="0.25">
      <c r="A38" s="133" t="s">
        <v>184</v>
      </c>
      <c r="B38" s="320"/>
      <c r="C38" s="391"/>
      <c r="D38" s="392"/>
      <c r="E38" s="316"/>
      <c r="F38" s="316"/>
      <c r="G38" s="321"/>
      <c r="H38" s="316"/>
      <c r="I38" s="322"/>
      <c r="J38" s="316"/>
      <c r="K38" s="317"/>
      <c r="L38" s="320"/>
      <c r="M38" s="323"/>
      <c r="N38" s="324"/>
      <c r="O38" s="120" t="e">
        <f t="shared" si="2"/>
        <v>#DIV/0!</v>
      </c>
    </row>
    <row r="39" spans="1:15" ht="50.1" hidden="1" customHeight="1" x14ac:dyDescent="0.25">
      <c r="A39" s="133" t="s">
        <v>185</v>
      </c>
      <c r="B39" s="320"/>
      <c r="C39" s="391"/>
      <c r="D39" s="392"/>
      <c r="E39" s="316"/>
      <c r="F39" s="316"/>
      <c r="G39" s="321"/>
      <c r="H39" s="316"/>
      <c r="I39" s="322"/>
      <c r="J39" s="316"/>
      <c r="K39" s="317"/>
      <c r="L39" s="320"/>
      <c r="M39" s="323"/>
      <c r="N39" s="324"/>
      <c r="O39" s="120" t="e">
        <f t="shared" si="2"/>
        <v>#DIV/0!</v>
      </c>
    </row>
    <row r="40" spans="1:15" ht="50.1" hidden="1" customHeight="1" x14ac:dyDescent="0.25">
      <c r="A40" s="134" t="s">
        <v>186</v>
      </c>
      <c r="B40" s="320"/>
      <c r="C40" s="391"/>
      <c r="D40" s="392"/>
      <c r="E40" s="316"/>
      <c r="F40" s="316"/>
      <c r="G40" s="321"/>
      <c r="H40" s="316"/>
      <c r="I40" s="322"/>
      <c r="J40" s="316"/>
      <c r="K40" s="317"/>
      <c r="L40" s="320"/>
      <c r="M40" s="323"/>
      <c r="N40" s="324"/>
      <c r="O40" s="120" t="e">
        <f t="shared" si="2"/>
        <v>#DIV/0!</v>
      </c>
    </row>
    <row r="41" spans="1:15" ht="50.1" hidden="1" customHeight="1" x14ac:dyDescent="0.25">
      <c r="A41" s="133" t="s">
        <v>187</v>
      </c>
      <c r="B41" s="320"/>
      <c r="C41" s="391"/>
      <c r="D41" s="392"/>
      <c r="E41" s="316"/>
      <c r="F41" s="316"/>
      <c r="G41" s="321"/>
      <c r="H41" s="316"/>
      <c r="I41" s="322"/>
      <c r="J41" s="316"/>
      <c r="K41" s="317"/>
      <c r="L41" s="320"/>
      <c r="M41" s="323"/>
      <c r="N41" s="324"/>
      <c r="O41" s="120" t="e">
        <f t="shared" si="2"/>
        <v>#DIV/0!</v>
      </c>
    </row>
    <row r="42" spans="1:15" ht="50.1" hidden="1" customHeight="1" x14ac:dyDescent="0.25">
      <c r="A42" s="133" t="s">
        <v>188</v>
      </c>
      <c r="B42" s="320"/>
      <c r="C42" s="391"/>
      <c r="D42" s="392"/>
      <c r="E42" s="316"/>
      <c r="F42" s="316"/>
      <c r="G42" s="321"/>
      <c r="H42" s="316"/>
      <c r="I42" s="322"/>
      <c r="J42" s="316"/>
      <c r="K42" s="317"/>
      <c r="L42" s="320"/>
      <c r="M42" s="323"/>
      <c r="N42" s="324"/>
      <c r="O42" s="120" t="e">
        <f t="shared" si="2"/>
        <v>#DIV/0!</v>
      </c>
    </row>
    <row r="43" spans="1:15" ht="50.1" hidden="1" customHeight="1" x14ac:dyDescent="0.25">
      <c r="A43" s="133" t="s">
        <v>189</v>
      </c>
      <c r="B43" s="320"/>
      <c r="C43" s="391"/>
      <c r="D43" s="392"/>
      <c r="E43" s="316"/>
      <c r="F43" s="316"/>
      <c r="G43" s="321"/>
      <c r="H43" s="316"/>
      <c r="I43" s="322"/>
      <c r="J43" s="316"/>
      <c r="K43" s="317"/>
      <c r="L43" s="320"/>
      <c r="M43" s="323"/>
      <c r="N43" s="324"/>
      <c r="O43" s="120" t="e">
        <f t="shared" si="2"/>
        <v>#DIV/0!</v>
      </c>
    </row>
    <row r="44" spans="1:15" ht="50.1" hidden="1" customHeight="1" x14ac:dyDescent="0.25">
      <c r="A44" s="133" t="s">
        <v>190</v>
      </c>
      <c r="B44" s="320"/>
      <c r="C44" s="391"/>
      <c r="D44" s="392"/>
      <c r="E44" s="316"/>
      <c r="F44" s="316"/>
      <c r="G44" s="321"/>
      <c r="H44" s="316"/>
      <c r="I44" s="322"/>
      <c r="J44" s="316"/>
      <c r="K44" s="317"/>
      <c r="L44" s="320"/>
      <c r="M44" s="323"/>
      <c r="N44" s="324"/>
      <c r="O44" s="120" t="e">
        <f t="shared" ref="O44:O47" si="3">IF(N44&lt;0,0,1-(N44/M44))</f>
        <v>#DIV/0!</v>
      </c>
    </row>
    <row r="45" spans="1:15" ht="50.1" hidden="1" customHeight="1" x14ac:dyDescent="0.25">
      <c r="A45" s="134" t="s">
        <v>191</v>
      </c>
      <c r="B45" s="320"/>
      <c r="C45" s="391"/>
      <c r="D45" s="392"/>
      <c r="E45" s="316"/>
      <c r="F45" s="316"/>
      <c r="G45" s="321"/>
      <c r="H45" s="316"/>
      <c r="I45" s="322"/>
      <c r="J45" s="316"/>
      <c r="K45" s="317"/>
      <c r="L45" s="320"/>
      <c r="M45" s="323"/>
      <c r="N45" s="324"/>
      <c r="O45" s="120" t="e">
        <f t="shared" si="3"/>
        <v>#DIV/0!</v>
      </c>
    </row>
    <row r="46" spans="1:15" ht="50.1" hidden="1" customHeight="1" x14ac:dyDescent="0.25">
      <c r="A46" s="133" t="s">
        <v>192</v>
      </c>
      <c r="B46" s="320"/>
      <c r="C46" s="391"/>
      <c r="D46" s="392"/>
      <c r="E46" s="316"/>
      <c r="F46" s="316"/>
      <c r="G46" s="321"/>
      <c r="H46" s="316"/>
      <c r="I46" s="322"/>
      <c r="J46" s="316"/>
      <c r="K46" s="317"/>
      <c r="L46" s="320"/>
      <c r="M46" s="323"/>
      <c r="N46" s="324"/>
      <c r="O46" s="120" t="e">
        <f t="shared" si="3"/>
        <v>#DIV/0!</v>
      </c>
    </row>
    <row r="47" spans="1:15" ht="50.1" hidden="1" customHeight="1" x14ac:dyDescent="0.25">
      <c r="A47" s="133" t="s">
        <v>193</v>
      </c>
      <c r="B47" s="320"/>
      <c r="C47" s="391"/>
      <c r="D47" s="392"/>
      <c r="E47" s="316"/>
      <c r="F47" s="316"/>
      <c r="G47" s="321"/>
      <c r="H47" s="316"/>
      <c r="I47" s="322"/>
      <c r="J47" s="316"/>
      <c r="K47" s="317"/>
      <c r="L47" s="320"/>
      <c r="M47" s="323"/>
      <c r="N47" s="324"/>
      <c r="O47" s="120" t="e">
        <f t="shared" si="3"/>
        <v>#DIV/0!</v>
      </c>
    </row>
    <row r="48" spans="1:15" ht="50.1" hidden="1" customHeight="1" collapsed="1" x14ac:dyDescent="0.25">
      <c r="A48" s="134" t="s">
        <v>194</v>
      </c>
      <c r="B48" s="320"/>
      <c r="C48" s="391"/>
      <c r="D48" s="392"/>
      <c r="E48" s="316"/>
      <c r="F48" s="316"/>
      <c r="G48" s="321"/>
      <c r="H48" s="316"/>
      <c r="I48" s="322"/>
      <c r="J48" s="316"/>
      <c r="K48" s="317"/>
      <c r="L48" s="320"/>
      <c r="M48" s="323"/>
      <c r="N48" s="324"/>
      <c r="O48" s="120" t="e">
        <f t="shared" si="2"/>
        <v>#DIV/0!</v>
      </c>
    </row>
    <row r="49" spans="1:15" ht="50.1" hidden="1" customHeight="1" x14ac:dyDescent="0.25">
      <c r="A49" s="133" t="s">
        <v>195</v>
      </c>
      <c r="B49" s="320"/>
      <c r="C49" s="391"/>
      <c r="D49" s="392"/>
      <c r="E49" s="316"/>
      <c r="F49" s="316"/>
      <c r="G49" s="321"/>
      <c r="H49" s="316"/>
      <c r="I49" s="322"/>
      <c r="J49" s="316"/>
      <c r="K49" s="317"/>
      <c r="L49" s="320"/>
      <c r="M49" s="323"/>
      <c r="N49" s="324"/>
      <c r="O49" s="120" t="e">
        <f t="shared" ref="O49:O59" si="4">IF(N49&lt;0,0,1-(N49/M49))</f>
        <v>#DIV/0!</v>
      </c>
    </row>
    <row r="50" spans="1:15" ht="50.1" hidden="1" customHeight="1" x14ac:dyDescent="0.25">
      <c r="A50" s="133" t="s">
        <v>196</v>
      </c>
      <c r="B50" s="320"/>
      <c r="C50" s="391"/>
      <c r="D50" s="392"/>
      <c r="E50" s="316"/>
      <c r="F50" s="316"/>
      <c r="G50" s="321"/>
      <c r="H50" s="316"/>
      <c r="I50" s="322"/>
      <c r="J50" s="316"/>
      <c r="K50" s="317"/>
      <c r="L50" s="320"/>
      <c r="M50" s="323"/>
      <c r="N50" s="324"/>
      <c r="O50" s="120" t="e">
        <f t="shared" si="4"/>
        <v>#DIV/0!</v>
      </c>
    </row>
    <row r="51" spans="1:15" ht="50.1" hidden="1" customHeight="1" x14ac:dyDescent="0.25">
      <c r="A51" s="134" t="s">
        <v>197</v>
      </c>
      <c r="B51" s="320"/>
      <c r="C51" s="391"/>
      <c r="D51" s="392"/>
      <c r="E51" s="316"/>
      <c r="F51" s="316"/>
      <c r="G51" s="321"/>
      <c r="H51" s="316"/>
      <c r="I51" s="322"/>
      <c r="J51" s="316"/>
      <c r="K51" s="317"/>
      <c r="L51" s="320"/>
      <c r="M51" s="323"/>
      <c r="N51" s="324"/>
      <c r="O51" s="120" t="e">
        <f t="shared" si="4"/>
        <v>#DIV/0!</v>
      </c>
    </row>
    <row r="52" spans="1:15" ht="50.1" hidden="1" customHeight="1" x14ac:dyDescent="0.25">
      <c r="A52" s="133" t="s">
        <v>198</v>
      </c>
      <c r="B52" s="320"/>
      <c r="C52" s="391"/>
      <c r="D52" s="392"/>
      <c r="E52" s="316"/>
      <c r="F52" s="316"/>
      <c r="G52" s="321"/>
      <c r="H52" s="316"/>
      <c r="I52" s="322"/>
      <c r="J52" s="316"/>
      <c r="K52" s="317"/>
      <c r="L52" s="320"/>
      <c r="M52" s="323"/>
      <c r="N52" s="324"/>
      <c r="O52" s="120" t="e">
        <f t="shared" si="4"/>
        <v>#DIV/0!</v>
      </c>
    </row>
    <row r="53" spans="1:15" ht="50.1" hidden="1" customHeight="1" x14ac:dyDescent="0.25">
      <c r="A53" s="133" t="s">
        <v>199</v>
      </c>
      <c r="B53" s="320"/>
      <c r="C53" s="391"/>
      <c r="D53" s="392"/>
      <c r="E53" s="316"/>
      <c r="F53" s="316"/>
      <c r="G53" s="321"/>
      <c r="H53" s="316"/>
      <c r="I53" s="322"/>
      <c r="J53" s="316"/>
      <c r="K53" s="317"/>
      <c r="L53" s="320"/>
      <c r="M53" s="323"/>
      <c r="N53" s="324"/>
      <c r="O53" s="120" t="e">
        <f t="shared" si="4"/>
        <v>#DIV/0!</v>
      </c>
    </row>
    <row r="54" spans="1:15" ht="50.1" hidden="1" customHeight="1" x14ac:dyDescent="0.25">
      <c r="A54" s="134" t="s">
        <v>200</v>
      </c>
      <c r="B54" s="320"/>
      <c r="C54" s="391"/>
      <c r="D54" s="392"/>
      <c r="E54" s="316"/>
      <c r="F54" s="316"/>
      <c r="G54" s="321"/>
      <c r="H54" s="316"/>
      <c r="I54" s="322"/>
      <c r="J54" s="316"/>
      <c r="K54" s="317"/>
      <c r="L54" s="320"/>
      <c r="M54" s="323"/>
      <c r="N54" s="324"/>
      <c r="O54" s="120" t="e">
        <f t="shared" si="4"/>
        <v>#DIV/0!</v>
      </c>
    </row>
    <row r="55" spans="1:15" ht="50.1" hidden="1" customHeight="1" x14ac:dyDescent="0.25">
      <c r="A55" s="133" t="s">
        <v>201</v>
      </c>
      <c r="B55" s="320"/>
      <c r="C55" s="391"/>
      <c r="D55" s="392"/>
      <c r="E55" s="316"/>
      <c r="F55" s="316"/>
      <c r="G55" s="321"/>
      <c r="H55" s="316"/>
      <c r="I55" s="322"/>
      <c r="J55" s="316"/>
      <c r="K55" s="317"/>
      <c r="L55" s="320"/>
      <c r="M55" s="323"/>
      <c r="N55" s="324"/>
      <c r="O55" s="120" t="e">
        <f t="shared" si="4"/>
        <v>#DIV/0!</v>
      </c>
    </row>
    <row r="56" spans="1:15" ht="50.1" hidden="1" customHeight="1" x14ac:dyDescent="0.25">
      <c r="A56" s="133" t="s">
        <v>202</v>
      </c>
      <c r="B56" s="320"/>
      <c r="C56" s="391"/>
      <c r="D56" s="392"/>
      <c r="E56" s="316"/>
      <c r="F56" s="316"/>
      <c r="G56" s="321"/>
      <c r="H56" s="316"/>
      <c r="I56" s="322"/>
      <c r="J56" s="316"/>
      <c r="K56" s="317"/>
      <c r="L56" s="320"/>
      <c r="M56" s="323"/>
      <c r="N56" s="324"/>
      <c r="O56" s="120" t="e">
        <f t="shared" si="4"/>
        <v>#DIV/0!</v>
      </c>
    </row>
    <row r="57" spans="1:15" ht="50.1" hidden="1" customHeight="1" x14ac:dyDescent="0.25">
      <c r="A57" s="134" t="s">
        <v>203</v>
      </c>
      <c r="B57" s="320"/>
      <c r="C57" s="391"/>
      <c r="D57" s="392"/>
      <c r="E57" s="316"/>
      <c r="F57" s="316"/>
      <c r="G57" s="321"/>
      <c r="H57" s="316"/>
      <c r="I57" s="322"/>
      <c r="J57" s="316"/>
      <c r="K57" s="317"/>
      <c r="L57" s="320"/>
      <c r="M57" s="323"/>
      <c r="N57" s="324"/>
      <c r="O57" s="120" t="e">
        <f t="shared" si="4"/>
        <v>#DIV/0!</v>
      </c>
    </row>
    <row r="58" spans="1:15" ht="50.1" hidden="1" customHeight="1" x14ac:dyDescent="0.25">
      <c r="A58" s="133" t="s">
        <v>204</v>
      </c>
      <c r="B58" s="320"/>
      <c r="C58" s="391"/>
      <c r="D58" s="392"/>
      <c r="E58" s="316"/>
      <c r="F58" s="316"/>
      <c r="G58" s="321"/>
      <c r="H58" s="316"/>
      <c r="I58" s="322"/>
      <c r="J58" s="316"/>
      <c r="K58" s="317"/>
      <c r="L58" s="320"/>
      <c r="M58" s="323"/>
      <c r="N58" s="324"/>
      <c r="O58" s="120" t="e">
        <f t="shared" si="4"/>
        <v>#DIV/0!</v>
      </c>
    </row>
    <row r="59" spans="1:15" ht="50.1" hidden="1" customHeight="1" collapsed="1" x14ac:dyDescent="0.25">
      <c r="A59" s="133" t="s">
        <v>205</v>
      </c>
      <c r="B59" s="320"/>
      <c r="C59" s="391"/>
      <c r="D59" s="392"/>
      <c r="E59" s="316"/>
      <c r="F59" s="316"/>
      <c r="G59" s="321"/>
      <c r="H59" s="316"/>
      <c r="I59" s="322"/>
      <c r="J59" s="316"/>
      <c r="K59" s="317"/>
      <c r="L59" s="320"/>
      <c r="M59" s="323"/>
      <c r="N59" s="324"/>
      <c r="O59" s="120" t="e">
        <f t="shared" si="4"/>
        <v>#DIV/0!</v>
      </c>
    </row>
    <row r="60" spans="1:15" ht="50.1" hidden="1" customHeight="1" x14ac:dyDescent="0.25">
      <c r="A60" s="133" t="s">
        <v>206</v>
      </c>
      <c r="B60" s="320"/>
      <c r="C60" s="391"/>
      <c r="D60" s="392"/>
      <c r="E60" s="316"/>
      <c r="F60" s="316"/>
      <c r="G60" s="321"/>
      <c r="H60" s="316"/>
      <c r="I60" s="322"/>
      <c r="J60" s="316"/>
      <c r="K60" s="317"/>
      <c r="L60" s="320"/>
      <c r="M60" s="323"/>
      <c r="N60" s="324"/>
      <c r="O60" s="120" t="e">
        <f t="shared" ref="O60:O70" si="5">IF(N60&lt;0,0,1-(N60/M60))</f>
        <v>#DIV/0!</v>
      </c>
    </row>
    <row r="61" spans="1:15" ht="50.1" hidden="1" customHeight="1" x14ac:dyDescent="0.25">
      <c r="A61" s="133" t="s">
        <v>207</v>
      </c>
      <c r="B61" s="320"/>
      <c r="C61" s="391"/>
      <c r="D61" s="392"/>
      <c r="E61" s="316"/>
      <c r="F61" s="316"/>
      <c r="G61" s="321"/>
      <c r="H61" s="316"/>
      <c r="I61" s="322"/>
      <c r="J61" s="316"/>
      <c r="K61" s="317"/>
      <c r="L61" s="320"/>
      <c r="M61" s="323"/>
      <c r="N61" s="324"/>
      <c r="O61" s="120" t="e">
        <f t="shared" si="5"/>
        <v>#DIV/0!</v>
      </c>
    </row>
    <row r="62" spans="1:15" ht="50.1" hidden="1" customHeight="1" x14ac:dyDescent="0.25">
      <c r="A62" s="134" t="s">
        <v>208</v>
      </c>
      <c r="B62" s="320"/>
      <c r="C62" s="391"/>
      <c r="D62" s="392"/>
      <c r="E62" s="316"/>
      <c r="F62" s="316"/>
      <c r="G62" s="321"/>
      <c r="H62" s="316"/>
      <c r="I62" s="322"/>
      <c r="J62" s="316"/>
      <c r="K62" s="317"/>
      <c r="L62" s="320"/>
      <c r="M62" s="323"/>
      <c r="N62" s="324"/>
      <c r="O62" s="120" t="e">
        <f t="shared" si="5"/>
        <v>#DIV/0!</v>
      </c>
    </row>
    <row r="63" spans="1:15" ht="50.1" hidden="1" customHeight="1" x14ac:dyDescent="0.25">
      <c r="A63" s="133" t="s">
        <v>209</v>
      </c>
      <c r="B63" s="320"/>
      <c r="C63" s="391"/>
      <c r="D63" s="392"/>
      <c r="E63" s="316"/>
      <c r="F63" s="316"/>
      <c r="G63" s="321"/>
      <c r="H63" s="316"/>
      <c r="I63" s="322"/>
      <c r="J63" s="316"/>
      <c r="K63" s="317"/>
      <c r="L63" s="320"/>
      <c r="M63" s="323"/>
      <c r="N63" s="324"/>
      <c r="O63" s="120" t="e">
        <f t="shared" si="5"/>
        <v>#DIV/0!</v>
      </c>
    </row>
    <row r="64" spans="1:15" ht="50.1" hidden="1" customHeight="1" x14ac:dyDescent="0.25">
      <c r="A64" s="133" t="s">
        <v>210</v>
      </c>
      <c r="B64" s="320"/>
      <c r="C64" s="391"/>
      <c r="D64" s="392"/>
      <c r="E64" s="316"/>
      <c r="F64" s="316"/>
      <c r="G64" s="321"/>
      <c r="H64" s="316"/>
      <c r="I64" s="322"/>
      <c r="J64" s="316"/>
      <c r="K64" s="317"/>
      <c r="L64" s="320"/>
      <c r="M64" s="323"/>
      <c r="N64" s="324"/>
      <c r="O64" s="120" t="e">
        <f t="shared" si="5"/>
        <v>#DIV/0!</v>
      </c>
    </row>
    <row r="65" spans="1:15" ht="50.1" hidden="1" customHeight="1" x14ac:dyDescent="0.25">
      <c r="A65" s="134" t="s">
        <v>211</v>
      </c>
      <c r="B65" s="320"/>
      <c r="C65" s="391"/>
      <c r="D65" s="392"/>
      <c r="E65" s="316"/>
      <c r="F65" s="316"/>
      <c r="G65" s="321"/>
      <c r="H65" s="316"/>
      <c r="I65" s="322"/>
      <c r="J65" s="316"/>
      <c r="K65" s="317"/>
      <c r="L65" s="320"/>
      <c r="M65" s="323"/>
      <c r="N65" s="324"/>
      <c r="O65" s="120" t="e">
        <f t="shared" si="5"/>
        <v>#DIV/0!</v>
      </c>
    </row>
    <row r="66" spans="1:15" ht="50.1" hidden="1" customHeight="1" x14ac:dyDescent="0.25">
      <c r="A66" s="133" t="s">
        <v>212</v>
      </c>
      <c r="B66" s="320"/>
      <c r="C66" s="391"/>
      <c r="D66" s="392"/>
      <c r="E66" s="316"/>
      <c r="F66" s="316"/>
      <c r="G66" s="321"/>
      <c r="H66" s="316"/>
      <c r="I66" s="322"/>
      <c r="J66" s="316"/>
      <c r="K66" s="317"/>
      <c r="L66" s="320"/>
      <c r="M66" s="323"/>
      <c r="N66" s="324"/>
      <c r="O66" s="120" t="e">
        <f t="shared" si="5"/>
        <v>#DIV/0!</v>
      </c>
    </row>
    <row r="67" spans="1:15" ht="50.1" hidden="1" customHeight="1" x14ac:dyDescent="0.25">
      <c r="A67" s="133" t="s">
        <v>213</v>
      </c>
      <c r="B67" s="320"/>
      <c r="C67" s="391"/>
      <c r="D67" s="392"/>
      <c r="E67" s="316"/>
      <c r="F67" s="316"/>
      <c r="G67" s="321"/>
      <c r="H67" s="316"/>
      <c r="I67" s="322"/>
      <c r="J67" s="316"/>
      <c r="K67" s="317"/>
      <c r="L67" s="320"/>
      <c r="M67" s="323"/>
      <c r="N67" s="324"/>
      <c r="O67" s="120" t="e">
        <f t="shared" si="5"/>
        <v>#DIV/0!</v>
      </c>
    </row>
    <row r="68" spans="1:15" ht="50.1" hidden="1" customHeight="1" x14ac:dyDescent="0.25">
      <c r="A68" s="134" t="s">
        <v>214</v>
      </c>
      <c r="B68" s="320"/>
      <c r="C68" s="391"/>
      <c r="D68" s="392"/>
      <c r="E68" s="316"/>
      <c r="F68" s="316"/>
      <c r="G68" s="321"/>
      <c r="H68" s="316"/>
      <c r="I68" s="322"/>
      <c r="J68" s="316"/>
      <c r="K68" s="317"/>
      <c r="L68" s="320"/>
      <c r="M68" s="323"/>
      <c r="N68" s="324"/>
      <c r="O68" s="120" t="e">
        <f t="shared" si="5"/>
        <v>#DIV/0!</v>
      </c>
    </row>
    <row r="69" spans="1:15" ht="50.1" hidden="1" customHeight="1" x14ac:dyDescent="0.25">
      <c r="A69" s="133" t="s">
        <v>215</v>
      </c>
      <c r="B69" s="320"/>
      <c r="C69" s="391"/>
      <c r="D69" s="392"/>
      <c r="E69" s="316"/>
      <c r="F69" s="316"/>
      <c r="G69" s="321"/>
      <c r="H69" s="316"/>
      <c r="I69" s="322"/>
      <c r="J69" s="316"/>
      <c r="K69" s="317"/>
      <c r="L69" s="320"/>
      <c r="M69" s="323"/>
      <c r="N69" s="324"/>
      <c r="O69" s="120" t="e">
        <f t="shared" si="5"/>
        <v>#DIV/0!</v>
      </c>
    </row>
    <row r="70" spans="1:15" ht="50.1" hidden="1" customHeight="1" collapsed="1" x14ac:dyDescent="0.25">
      <c r="A70" s="133" t="s">
        <v>216</v>
      </c>
      <c r="B70" s="320"/>
      <c r="C70" s="391"/>
      <c r="D70" s="392"/>
      <c r="E70" s="316"/>
      <c r="F70" s="316"/>
      <c r="G70" s="321"/>
      <c r="H70" s="316"/>
      <c r="I70" s="322"/>
      <c r="J70" s="316"/>
      <c r="K70" s="317"/>
      <c r="L70" s="320"/>
      <c r="M70" s="323"/>
      <c r="N70" s="324"/>
      <c r="O70" s="120" t="e">
        <f t="shared" si="5"/>
        <v>#DIV/0!</v>
      </c>
    </row>
    <row r="71" spans="1:15" ht="50.1" hidden="1" customHeight="1" x14ac:dyDescent="0.25">
      <c r="A71" s="134" t="s">
        <v>217</v>
      </c>
      <c r="B71" s="320"/>
      <c r="C71" s="391"/>
      <c r="D71" s="392"/>
      <c r="E71" s="316"/>
      <c r="F71" s="316"/>
      <c r="G71" s="321"/>
      <c r="H71" s="316"/>
      <c r="I71" s="322"/>
      <c r="J71" s="316"/>
      <c r="K71" s="317"/>
      <c r="L71" s="320"/>
      <c r="M71" s="323"/>
      <c r="N71" s="324"/>
      <c r="O71" s="120" t="e">
        <f t="shared" ref="O71:O81" si="6">IF(N71&lt;0,0,1-(N71/M71))</f>
        <v>#DIV/0!</v>
      </c>
    </row>
    <row r="72" spans="1:15" ht="50.1" hidden="1" customHeight="1" x14ac:dyDescent="0.25">
      <c r="A72" s="133" t="s">
        <v>218</v>
      </c>
      <c r="B72" s="320"/>
      <c r="C72" s="391"/>
      <c r="D72" s="392"/>
      <c r="E72" s="316"/>
      <c r="F72" s="316"/>
      <c r="G72" s="321"/>
      <c r="H72" s="316"/>
      <c r="I72" s="322"/>
      <c r="J72" s="316"/>
      <c r="K72" s="317"/>
      <c r="L72" s="320"/>
      <c r="M72" s="323"/>
      <c r="N72" s="324"/>
      <c r="O72" s="120" t="e">
        <f t="shared" si="6"/>
        <v>#DIV/0!</v>
      </c>
    </row>
    <row r="73" spans="1:15" ht="50.1" hidden="1" customHeight="1" x14ac:dyDescent="0.25">
      <c r="A73" s="133" t="s">
        <v>219</v>
      </c>
      <c r="B73" s="320"/>
      <c r="C73" s="391"/>
      <c r="D73" s="392"/>
      <c r="E73" s="316"/>
      <c r="F73" s="316"/>
      <c r="G73" s="321"/>
      <c r="H73" s="316"/>
      <c r="I73" s="322"/>
      <c r="J73" s="316"/>
      <c r="K73" s="317"/>
      <c r="L73" s="320"/>
      <c r="M73" s="323"/>
      <c r="N73" s="324"/>
      <c r="O73" s="120" t="e">
        <f t="shared" si="6"/>
        <v>#DIV/0!</v>
      </c>
    </row>
    <row r="74" spans="1:15" ht="50.1" hidden="1" customHeight="1" x14ac:dyDescent="0.25">
      <c r="A74" s="134" t="s">
        <v>220</v>
      </c>
      <c r="B74" s="320"/>
      <c r="C74" s="391"/>
      <c r="D74" s="392"/>
      <c r="E74" s="316"/>
      <c r="F74" s="316"/>
      <c r="G74" s="321"/>
      <c r="H74" s="316"/>
      <c r="I74" s="322"/>
      <c r="J74" s="316"/>
      <c r="K74" s="317"/>
      <c r="L74" s="320"/>
      <c r="M74" s="323"/>
      <c r="N74" s="324"/>
      <c r="O74" s="120" t="e">
        <f t="shared" si="6"/>
        <v>#DIV/0!</v>
      </c>
    </row>
    <row r="75" spans="1:15" ht="50.1" hidden="1" customHeight="1" x14ac:dyDescent="0.25">
      <c r="A75" s="133" t="s">
        <v>221</v>
      </c>
      <c r="B75" s="320"/>
      <c r="C75" s="391"/>
      <c r="D75" s="392"/>
      <c r="E75" s="316"/>
      <c r="F75" s="316"/>
      <c r="G75" s="321"/>
      <c r="H75" s="316"/>
      <c r="I75" s="322"/>
      <c r="J75" s="316"/>
      <c r="K75" s="317"/>
      <c r="L75" s="320"/>
      <c r="M75" s="323"/>
      <c r="N75" s="324"/>
      <c r="O75" s="120" t="e">
        <f t="shared" si="6"/>
        <v>#DIV/0!</v>
      </c>
    </row>
    <row r="76" spans="1:15" ht="50.1" hidden="1" customHeight="1" x14ac:dyDescent="0.25">
      <c r="A76" s="133" t="s">
        <v>222</v>
      </c>
      <c r="B76" s="320"/>
      <c r="C76" s="391"/>
      <c r="D76" s="392"/>
      <c r="E76" s="316"/>
      <c r="F76" s="316"/>
      <c r="G76" s="321"/>
      <c r="H76" s="316"/>
      <c r="I76" s="322"/>
      <c r="J76" s="316"/>
      <c r="K76" s="317"/>
      <c r="L76" s="320"/>
      <c r="M76" s="323"/>
      <c r="N76" s="324"/>
      <c r="O76" s="120" t="e">
        <f t="shared" si="6"/>
        <v>#DIV/0!</v>
      </c>
    </row>
    <row r="77" spans="1:15" ht="50.1" hidden="1" customHeight="1" x14ac:dyDescent="0.25">
      <c r="A77" s="133" t="s">
        <v>223</v>
      </c>
      <c r="B77" s="320"/>
      <c r="C77" s="391"/>
      <c r="D77" s="392"/>
      <c r="E77" s="316"/>
      <c r="F77" s="316"/>
      <c r="G77" s="321"/>
      <c r="H77" s="316"/>
      <c r="I77" s="322"/>
      <c r="J77" s="316"/>
      <c r="K77" s="317"/>
      <c r="L77" s="320"/>
      <c r="M77" s="323"/>
      <c r="N77" s="324"/>
      <c r="O77" s="120" t="e">
        <f t="shared" si="6"/>
        <v>#DIV/0!</v>
      </c>
    </row>
    <row r="78" spans="1:15" ht="50.1" hidden="1" customHeight="1" x14ac:dyDescent="0.25">
      <c r="A78" s="133" t="s">
        <v>224</v>
      </c>
      <c r="B78" s="320"/>
      <c r="C78" s="391"/>
      <c r="D78" s="392"/>
      <c r="E78" s="316"/>
      <c r="F78" s="316"/>
      <c r="G78" s="321"/>
      <c r="H78" s="316"/>
      <c r="I78" s="322"/>
      <c r="J78" s="316"/>
      <c r="K78" s="317"/>
      <c r="L78" s="320"/>
      <c r="M78" s="323"/>
      <c r="N78" s="324"/>
      <c r="O78" s="120" t="e">
        <f t="shared" si="6"/>
        <v>#DIV/0!</v>
      </c>
    </row>
    <row r="79" spans="1:15" ht="50.1" hidden="1" customHeight="1" x14ac:dyDescent="0.25">
      <c r="A79" s="134" t="s">
        <v>225</v>
      </c>
      <c r="B79" s="320"/>
      <c r="C79" s="391"/>
      <c r="D79" s="392"/>
      <c r="E79" s="316"/>
      <c r="F79" s="316"/>
      <c r="G79" s="321"/>
      <c r="H79" s="316"/>
      <c r="I79" s="322"/>
      <c r="J79" s="316"/>
      <c r="K79" s="317"/>
      <c r="L79" s="320"/>
      <c r="M79" s="323"/>
      <c r="N79" s="324"/>
      <c r="O79" s="120" t="e">
        <f t="shared" si="6"/>
        <v>#DIV/0!</v>
      </c>
    </row>
    <row r="80" spans="1:15" ht="50.1" hidden="1" customHeight="1" x14ac:dyDescent="0.25">
      <c r="A80" s="133" t="s">
        <v>226</v>
      </c>
      <c r="B80" s="320"/>
      <c r="C80" s="391"/>
      <c r="D80" s="392"/>
      <c r="E80" s="316"/>
      <c r="F80" s="316"/>
      <c r="G80" s="321"/>
      <c r="H80" s="316"/>
      <c r="I80" s="322"/>
      <c r="J80" s="316"/>
      <c r="K80" s="317"/>
      <c r="L80" s="320"/>
      <c r="M80" s="323"/>
      <c r="N80" s="324"/>
      <c r="O80" s="120" t="e">
        <f t="shared" si="6"/>
        <v>#DIV/0!</v>
      </c>
    </row>
    <row r="81" spans="1:15" ht="50.1" hidden="1" customHeight="1" collapsed="1" x14ac:dyDescent="0.25">
      <c r="A81" s="133" t="s">
        <v>227</v>
      </c>
      <c r="B81" s="320"/>
      <c r="C81" s="391"/>
      <c r="D81" s="392"/>
      <c r="E81" s="316"/>
      <c r="F81" s="316"/>
      <c r="G81" s="321"/>
      <c r="H81" s="316"/>
      <c r="I81" s="322"/>
      <c r="J81" s="316"/>
      <c r="K81" s="317"/>
      <c r="L81" s="320"/>
      <c r="M81" s="323"/>
      <c r="N81" s="324"/>
      <c r="O81" s="120" t="e">
        <f t="shared" si="6"/>
        <v>#DIV/0!</v>
      </c>
    </row>
    <row r="82" spans="1:15" ht="50.1" hidden="1" customHeight="1" x14ac:dyDescent="0.25">
      <c r="A82" s="134" t="s">
        <v>228</v>
      </c>
      <c r="B82" s="320"/>
      <c r="C82" s="391"/>
      <c r="D82" s="392"/>
      <c r="E82" s="316"/>
      <c r="F82" s="316"/>
      <c r="G82" s="321"/>
      <c r="H82" s="316"/>
      <c r="I82" s="322"/>
      <c r="J82" s="316"/>
      <c r="K82" s="317"/>
      <c r="L82" s="320"/>
      <c r="M82" s="323"/>
      <c r="N82" s="324"/>
      <c r="O82" s="120" t="e">
        <f t="shared" ref="O82:O102" si="7">IF(N82&lt;0,0,1-(N82/M82))</f>
        <v>#DIV/0!</v>
      </c>
    </row>
    <row r="83" spans="1:15" ht="50.1" hidden="1" customHeight="1" x14ac:dyDescent="0.25">
      <c r="A83" s="133" t="s">
        <v>229</v>
      </c>
      <c r="B83" s="320"/>
      <c r="C83" s="391"/>
      <c r="D83" s="392"/>
      <c r="E83" s="316"/>
      <c r="F83" s="316"/>
      <c r="G83" s="321"/>
      <c r="H83" s="316"/>
      <c r="I83" s="322"/>
      <c r="J83" s="316"/>
      <c r="K83" s="317"/>
      <c r="L83" s="320"/>
      <c r="M83" s="323"/>
      <c r="N83" s="324"/>
      <c r="O83" s="120" t="e">
        <f t="shared" si="7"/>
        <v>#DIV/0!</v>
      </c>
    </row>
    <row r="84" spans="1:15" ht="50.1" hidden="1" customHeight="1" x14ac:dyDescent="0.25">
      <c r="A84" s="133" t="s">
        <v>230</v>
      </c>
      <c r="B84" s="320"/>
      <c r="C84" s="391"/>
      <c r="D84" s="392"/>
      <c r="E84" s="316"/>
      <c r="F84" s="316"/>
      <c r="G84" s="321"/>
      <c r="H84" s="316"/>
      <c r="I84" s="322"/>
      <c r="J84" s="316"/>
      <c r="K84" s="317"/>
      <c r="L84" s="320"/>
      <c r="M84" s="323"/>
      <c r="N84" s="324"/>
      <c r="O84" s="120" t="e">
        <f t="shared" si="7"/>
        <v>#DIV/0!</v>
      </c>
    </row>
    <row r="85" spans="1:15" ht="50.1" hidden="1" customHeight="1" x14ac:dyDescent="0.25">
      <c r="A85" s="134" t="s">
        <v>231</v>
      </c>
      <c r="B85" s="320"/>
      <c r="C85" s="391"/>
      <c r="D85" s="392"/>
      <c r="E85" s="316"/>
      <c r="F85" s="316"/>
      <c r="G85" s="321"/>
      <c r="H85" s="316"/>
      <c r="I85" s="322"/>
      <c r="J85" s="316"/>
      <c r="K85" s="317"/>
      <c r="L85" s="320"/>
      <c r="M85" s="323"/>
      <c r="N85" s="324"/>
      <c r="O85" s="120" t="e">
        <f t="shared" si="7"/>
        <v>#DIV/0!</v>
      </c>
    </row>
    <row r="86" spans="1:15" ht="50.1" hidden="1" customHeight="1" x14ac:dyDescent="0.25">
      <c r="A86" s="133" t="s">
        <v>232</v>
      </c>
      <c r="B86" s="320"/>
      <c r="C86" s="391"/>
      <c r="D86" s="392"/>
      <c r="E86" s="316"/>
      <c r="F86" s="316"/>
      <c r="G86" s="321"/>
      <c r="H86" s="316"/>
      <c r="I86" s="322"/>
      <c r="J86" s="316"/>
      <c r="K86" s="317"/>
      <c r="L86" s="320"/>
      <c r="M86" s="323"/>
      <c r="N86" s="324"/>
      <c r="O86" s="120" t="e">
        <f t="shared" si="7"/>
        <v>#DIV/0!</v>
      </c>
    </row>
    <row r="87" spans="1:15" ht="50.1" hidden="1" customHeight="1" x14ac:dyDescent="0.25">
      <c r="A87" s="133" t="s">
        <v>233</v>
      </c>
      <c r="B87" s="320"/>
      <c r="C87" s="391"/>
      <c r="D87" s="392"/>
      <c r="E87" s="316"/>
      <c r="F87" s="316"/>
      <c r="G87" s="321"/>
      <c r="H87" s="316"/>
      <c r="I87" s="322"/>
      <c r="J87" s="316"/>
      <c r="K87" s="317"/>
      <c r="L87" s="320"/>
      <c r="M87" s="323"/>
      <c r="N87" s="324"/>
      <c r="O87" s="120" t="e">
        <f t="shared" si="7"/>
        <v>#DIV/0!</v>
      </c>
    </row>
    <row r="88" spans="1:15" ht="50.1" hidden="1" customHeight="1" x14ac:dyDescent="0.25">
      <c r="A88" s="134" t="s">
        <v>234</v>
      </c>
      <c r="B88" s="320"/>
      <c r="C88" s="391"/>
      <c r="D88" s="392"/>
      <c r="E88" s="316"/>
      <c r="F88" s="316"/>
      <c r="G88" s="321"/>
      <c r="H88" s="316"/>
      <c r="I88" s="322"/>
      <c r="J88" s="316"/>
      <c r="K88" s="317"/>
      <c r="L88" s="320"/>
      <c r="M88" s="323"/>
      <c r="N88" s="324"/>
      <c r="O88" s="120" t="e">
        <f t="shared" si="7"/>
        <v>#DIV/0!</v>
      </c>
    </row>
    <row r="89" spans="1:15" ht="50.1" hidden="1" customHeight="1" x14ac:dyDescent="0.25">
      <c r="A89" s="133" t="s">
        <v>235</v>
      </c>
      <c r="B89" s="320"/>
      <c r="C89" s="391"/>
      <c r="D89" s="392"/>
      <c r="E89" s="316"/>
      <c r="F89" s="316"/>
      <c r="G89" s="321"/>
      <c r="H89" s="316"/>
      <c r="I89" s="322"/>
      <c r="J89" s="316"/>
      <c r="K89" s="317"/>
      <c r="L89" s="320"/>
      <c r="M89" s="323"/>
      <c r="N89" s="324"/>
      <c r="O89" s="120" t="e">
        <f t="shared" si="7"/>
        <v>#DIV/0!</v>
      </c>
    </row>
    <row r="90" spans="1:15" ht="50.1" hidden="1" customHeight="1" x14ac:dyDescent="0.25">
      <c r="A90" s="133" t="s">
        <v>236</v>
      </c>
      <c r="B90" s="320"/>
      <c r="C90" s="391"/>
      <c r="D90" s="392"/>
      <c r="E90" s="316"/>
      <c r="F90" s="316"/>
      <c r="G90" s="321"/>
      <c r="H90" s="316"/>
      <c r="I90" s="322"/>
      <c r="J90" s="316"/>
      <c r="K90" s="317"/>
      <c r="L90" s="320"/>
      <c r="M90" s="323"/>
      <c r="N90" s="324"/>
      <c r="O90" s="120" t="e">
        <f t="shared" si="7"/>
        <v>#DIV/0!</v>
      </c>
    </row>
    <row r="91" spans="1:15" ht="50.1" hidden="1" customHeight="1" x14ac:dyDescent="0.25">
      <c r="A91" s="134" t="s">
        <v>237</v>
      </c>
      <c r="B91" s="320"/>
      <c r="C91" s="391"/>
      <c r="D91" s="392"/>
      <c r="E91" s="316"/>
      <c r="F91" s="316"/>
      <c r="G91" s="321"/>
      <c r="H91" s="316"/>
      <c r="I91" s="322"/>
      <c r="J91" s="316"/>
      <c r="K91" s="317"/>
      <c r="L91" s="320"/>
      <c r="M91" s="323"/>
      <c r="N91" s="324"/>
      <c r="O91" s="120" t="e">
        <f t="shared" si="7"/>
        <v>#DIV/0!</v>
      </c>
    </row>
    <row r="92" spans="1:15" ht="50.1" hidden="1" customHeight="1" x14ac:dyDescent="0.25">
      <c r="A92" s="133" t="s">
        <v>238</v>
      </c>
      <c r="B92" s="320"/>
      <c r="C92" s="391"/>
      <c r="D92" s="392"/>
      <c r="E92" s="316"/>
      <c r="F92" s="316"/>
      <c r="G92" s="321"/>
      <c r="H92" s="316"/>
      <c r="I92" s="322"/>
      <c r="J92" s="316"/>
      <c r="K92" s="317"/>
      <c r="L92" s="320"/>
      <c r="M92" s="323"/>
      <c r="N92" s="324"/>
      <c r="O92" s="120" t="e">
        <f t="shared" si="7"/>
        <v>#DIV/0!</v>
      </c>
    </row>
    <row r="93" spans="1:15" ht="50.1" hidden="1" customHeight="1" x14ac:dyDescent="0.25">
      <c r="A93" s="133" t="s">
        <v>239</v>
      </c>
      <c r="B93" s="320"/>
      <c r="C93" s="391"/>
      <c r="D93" s="392"/>
      <c r="E93" s="316"/>
      <c r="F93" s="316"/>
      <c r="G93" s="321"/>
      <c r="H93" s="316"/>
      <c r="I93" s="322"/>
      <c r="J93" s="316"/>
      <c r="K93" s="317"/>
      <c r="L93" s="320"/>
      <c r="M93" s="323"/>
      <c r="N93" s="324"/>
      <c r="O93" s="120" t="e">
        <f t="shared" si="7"/>
        <v>#DIV/0!</v>
      </c>
    </row>
    <row r="94" spans="1:15" ht="50.1" hidden="1" customHeight="1" x14ac:dyDescent="0.25">
      <c r="A94" s="133" t="s">
        <v>240</v>
      </c>
      <c r="B94" s="320"/>
      <c r="C94" s="391"/>
      <c r="D94" s="392"/>
      <c r="E94" s="316"/>
      <c r="F94" s="316"/>
      <c r="G94" s="321"/>
      <c r="H94" s="316"/>
      <c r="I94" s="322"/>
      <c r="J94" s="316"/>
      <c r="K94" s="317"/>
      <c r="L94" s="320"/>
      <c r="M94" s="323"/>
      <c r="N94" s="324"/>
      <c r="O94" s="120" t="e">
        <f t="shared" si="7"/>
        <v>#DIV/0!</v>
      </c>
    </row>
    <row r="95" spans="1:15" ht="50.1" hidden="1" customHeight="1" x14ac:dyDescent="0.25">
      <c r="A95" s="133" t="s">
        <v>241</v>
      </c>
      <c r="B95" s="320"/>
      <c r="C95" s="391"/>
      <c r="D95" s="392"/>
      <c r="E95" s="316"/>
      <c r="F95" s="316"/>
      <c r="G95" s="321"/>
      <c r="H95" s="316"/>
      <c r="I95" s="322"/>
      <c r="J95" s="316"/>
      <c r="K95" s="317"/>
      <c r="L95" s="320"/>
      <c r="M95" s="323"/>
      <c r="N95" s="324"/>
      <c r="O95" s="120" t="e">
        <f t="shared" si="7"/>
        <v>#DIV/0!</v>
      </c>
    </row>
    <row r="96" spans="1:15" ht="50.1" hidden="1" customHeight="1" x14ac:dyDescent="0.25">
      <c r="A96" s="134" t="s">
        <v>242</v>
      </c>
      <c r="B96" s="320"/>
      <c r="C96" s="391"/>
      <c r="D96" s="392"/>
      <c r="E96" s="316"/>
      <c r="F96" s="316"/>
      <c r="G96" s="321"/>
      <c r="H96" s="316"/>
      <c r="I96" s="322"/>
      <c r="J96" s="316"/>
      <c r="K96" s="317"/>
      <c r="L96" s="320"/>
      <c r="M96" s="323"/>
      <c r="N96" s="324"/>
      <c r="O96" s="120" t="e">
        <f t="shared" si="7"/>
        <v>#DIV/0!</v>
      </c>
    </row>
    <row r="97" spans="1:15" ht="50.1" hidden="1" customHeight="1" x14ac:dyDescent="0.25">
      <c r="A97" s="133" t="s">
        <v>243</v>
      </c>
      <c r="B97" s="320"/>
      <c r="C97" s="391"/>
      <c r="D97" s="392"/>
      <c r="E97" s="316"/>
      <c r="F97" s="316"/>
      <c r="G97" s="321"/>
      <c r="H97" s="316"/>
      <c r="I97" s="322"/>
      <c r="J97" s="316"/>
      <c r="K97" s="317"/>
      <c r="L97" s="320"/>
      <c r="M97" s="323"/>
      <c r="N97" s="324"/>
      <c r="O97" s="120" t="e">
        <f t="shared" si="7"/>
        <v>#DIV/0!</v>
      </c>
    </row>
    <row r="98" spans="1:15" ht="50.1" hidden="1" customHeight="1" x14ac:dyDescent="0.25">
      <c r="A98" s="133" t="s">
        <v>244</v>
      </c>
      <c r="B98" s="320"/>
      <c r="C98" s="391"/>
      <c r="D98" s="392"/>
      <c r="E98" s="316"/>
      <c r="F98" s="316"/>
      <c r="G98" s="321"/>
      <c r="H98" s="316"/>
      <c r="I98" s="322"/>
      <c r="J98" s="316"/>
      <c r="K98" s="317"/>
      <c r="L98" s="320"/>
      <c r="M98" s="323"/>
      <c r="N98" s="324"/>
      <c r="O98" s="120" t="e">
        <f t="shared" si="7"/>
        <v>#DIV/0!</v>
      </c>
    </row>
    <row r="99" spans="1:15" ht="50.1" hidden="1" customHeight="1" x14ac:dyDescent="0.25">
      <c r="A99" s="134" t="s">
        <v>245</v>
      </c>
      <c r="B99" s="320"/>
      <c r="C99" s="391"/>
      <c r="D99" s="392"/>
      <c r="E99" s="316"/>
      <c r="F99" s="316"/>
      <c r="G99" s="321"/>
      <c r="H99" s="316"/>
      <c r="I99" s="322"/>
      <c r="J99" s="316"/>
      <c r="K99" s="317"/>
      <c r="L99" s="320"/>
      <c r="M99" s="323"/>
      <c r="N99" s="324"/>
      <c r="O99" s="120" t="e">
        <f t="shared" si="7"/>
        <v>#DIV/0!</v>
      </c>
    </row>
    <row r="100" spans="1:15" ht="50.1" hidden="1" customHeight="1" x14ac:dyDescent="0.25">
      <c r="A100" s="133" t="s">
        <v>246</v>
      </c>
      <c r="B100" s="320"/>
      <c r="C100" s="391"/>
      <c r="D100" s="392"/>
      <c r="E100" s="316"/>
      <c r="F100" s="316"/>
      <c r="G100" s="321"/>
      <c r="H100" s="316"/>
      <c r="I100" s="322"/>
      <c r="J100" s="316"/>
      <c r="K100" s="317"/>
      <c r="L100" s="320"/>
      <c r="M100" s="323"/>
      <c r="N100" s="324"/>
      <c r="O100" s="120" t="e">
        <f t="shared" si="7"/>
        <v>#DIV/0!</v>
      </c>
    </row>
    <row r="101" spans="1:15" ht="50.1" hidden="1" customHeight="1" x14ac:dyDescent="0.25">
      <c r="A101" s="133" t="s">
        <v>247</v>
      </c>
      <c r="B101" s="320"/>
      <c r="C101" s="391"/>
      <c r="D101" s="392"/>
      <c r="E101" s="316"/>
      <c r="F101" s="316"/>
      <c r="G101" s="321"/>
      <c r="H101" s="316"/>
      <c r="I101" s="322"/>
      <c r="J101" s="316"/>
      <c r="K101" s="317"/>
      <c r="L101" s="320"/>
      <c r="M101" s="323"/>
      <c r="N101" s="324"/>
      <c r="O101" s="120" t="e">
        <f t="shared" si="7"/>
        <v>#DIV/0!</v>
      </c>
    </row>
    <row r="102" spans="1:15" ht="50.1" hidden="1" customHeight="1" collapsed="1" x14ac:dyDescent="0.25">
      <c r="A102" s="134" t="s">
        <v>248</v>
      </c>
      <c r="B102" s="320"/>
      <c r="C102" s="391"/>
      <c r="D102" s="392"/>
      <c r="E102" s="316"/>
      <c r="F102" s="316"/>
      <c r="G102" s="321"/>
      <c r="H102" s="316"/>
      <c r="I102" s="322"/>
      <c r="J102" s="316"/>
      <c r="K102" s="317"/>
      <c r="L102" s="320"/>
      <c r="M102" s="323"/>
      <c r="N102" s="324"/>
      <c r="O102" s="120" t="e">
        <f t="shared" si="7"/>
        <v>#DIV/0!</v>
      </c>
    </row>
    <row r="103" spans="1:15" ht="50.1" hidden="1" customHeight="1" x14ac:dyDescent="0.25">
      <c r="A103" s="133" t="s">
        <v>249</v>
      </c>
      <c r="B103" s="320"/>
      <c r="C103" s="391"/>
      <c r="D103" s="392"/>
      <c r="E103" s="316"/>
      <c r="F103" s="316"/>
      <c r="G103" s="321"/>
      <c r="H103" s="316"/>
      <c r="I103" s="322"/>
      <c r="J103" s="316"/>
      <c r="K103" s="317"/>
      <c r="L103" s="320"/>
      <c r="M103" s="323"/>
      <c r="N103" s="324"/>
      <c r="O103" s="120" t="e">
        <f t="shared" ref="O103:O123" si="8">IF(N103&lt;0,0,1-(N103/M103))</f>
        <v>#DIV/0!</v>
      </c>
    </row>
    <row r="104" spans="1:15" ht="50.1" hidden="1" customHeight="1" x14ac:dyDescent="0.25">
      <c r="A104" s="133" t="s">
        <v>250</v>
      </c>
      <c r="B104" s="320"/>
      <c r="C104" s="391"/>
      <c r="D104" s="392"/>
      <c r="E104" s="316"/>
      <c r="F104" s="316"/>
      <c r="G104" s="321"/>
      <c r="H104" s="316"/>
      <c r="I104" s="322"/>
      <c r="J104" s="316"/>
      <c r="K104" s="317"/>
      <c r="L104" s="320"/>
      <c r="M104" s="323"/>
      <c r="N104" s="324"/>
      <c r="O104" s="120" t="e">
        <f t="shared" si="8"/>
        <v>#DIV/0!</v>
      </c>
    </row>
    <row r="105" spans="1:15" ht="50.1" hidden="1" customHeight="1" x14ac:dyDescent="0.25">
      <c r="A105" s="134" t="s">
        <v>251</v>
      </c>
      <c r="B105" s="320"/>
      <c r="C105" s="391"/>
      <c r="D105" s="392"/>
      <c r="E105" s="316"/>
      <c r="F105" s="316"/>
      <c r="G105" s="321"/>
      <c r="H105" s="316"/>
      <c r="I105" s="322"/>
      <c r="J105" s="316"/>
      <c r="K105" s="317"/>
      <c r="L105" s="320"/>
      <c r="M105" s="323"/>
      <c r="N105" s="324"/>
      <c r="O105" s="120" t="e">
        <f t="shared" si="8"/>
        <v>#DIV/0!</v>
      </c>
    </row>
    <row r="106" spans="1:15" ht="50.1" hidden="1" customHeight="1" x14ac:dyDescent="0.25">
      <c r="A106" s="133" t="s">
        <v>252</v>
      </c>
      <c r="B106" s="320"/>
      <c r="C106" s="391"/>
      <c r="D106" s="392"/>
      <c r="E106" s="316"/>
      <c r="F106" s="316"/>
      <c r="G106" s="321"/>
      <c r="H106" s="316"/>
      <c r="I106" s="322"/>
      <c r="J106" s="316"/>
      <c r="K106" s="317"/>
      <c r="L106" s="320"/>
      <c r="M106" s="323"/>
      <c r="N106" s="324"/>
      <c r="O106" s="120" t="e">
        <f t="shared" si="8"/>
        <v>#DIV/0!</v>
      </c>
    </row>
    <row r="107" spans="1:15" ht="50.1" hidden="1" customHeight="1" x14ac:dyDescent="0.25">
      <c r="A107" s="133" t="s">
        <v>253</v>
      </c>
      <c r="B107" s="320"/>
      <c r="C107" s="391"/>
      <c r="D107" s="392"/>
      <c r="E107" s="316"/>
      <c r="F107" s="316"/>
      <c r="G107" s="321"/>
      <c r="H107" s="316"/>
      <c r="I107" s="322"/>
      <c r="J107" s="316"/>
      <c r="K107" s="317"/>
      <c r="L107" s="320"/>
      <c r="M107" s="323"/>
      <c r="N107" s="324"/>
      <c r="O107" s="120" t="e">
        <f t="shared" si="8"/>
        <v>#DIV/0!</v>
      </c>
    </row>
    <row r="108" spans="1:15" ht="50.1" hidden="1" customHeight="1" x14ac:dyDescent="0.25">
      <c r="A108" s="134" t="s">
        <v>254</v>
      </c>
      <c r="B108" s="320"/>
      <c r="C108" s="391"/>
      <c r="D108" s="392"/>
      <c r="E108" s="316"/>
      <c r="F108" s="316"/>
      <c r="G108" s="321"/>
      <c r="H108" s="316"/>
      <c r="I108" s="322"/>
      <c r="J108" s="316"/>
      <c r="K108" s="317"/>
      <c r="L108" s="320"/>
      <c r="M108" s="323"/>
      <c r="N108" s="324"/>
      <c r="O108" s="120" t="e">
        <f t="shared" si="8"/>
        <v>#DIV/0!</v>
      </c>
    </row>
    <row r="109" spans="1:15" ht="50.1" hidden="1" customHeight="1" x14ac:dyDescent="0.25">
      <c r="A109" s="133" t="s">
        <v>255</v>
      </c>
      <c r="B109" s="320"/>
      <c r="C109" s="391"/>
      <c r="D109" s="392"/>
      <c r="E109" s="316"/>
      <c r="F109" s="316"/>
      <c r="G109" s="321"/>
      <c r="H109" s="316"/>
      <c r="I109" s="322"/>
      <c r="J109" s="316"/>
      <c r="K109" s="317"/>
      <c r="L109" s="320"/>
      <c r="M109" s="323"/>
      <c r="N109" s="324"/>
      <c r="O109" s="120" t="e">
        <f t="shared" si="8"/>
        <v>#DIV/0!</v>
      </c>
    </row>
    <row r="110" spans="1:15" ht="50.1" hidden="1" customHeight="1" x14ac:dyDescent="0.25">
      <c r="A110" s="133" t="s">
        <v>256</v>
      </c>
      <c r="B110" s="320"/>
      <c r="C110" s="391"/>
      <c r="D110" s="392"/>
      <c r="E110" s="316"/>
      <c r="F110" s="316"/>
      <c r="G110" s="321"/>
      <c r="H110" s="316"/>
      <c r="I110" s="322"/>
      <c r="J110" s="316"/>
      <c r="K110" s="317"/>
      <c r="L110" s="320"/>
      <c r="M110" s="323"/>
      <c r="N110" s="324"/>
      <c r="O110" s="120" t="e">
        <f t="shared" si="8"/>
        <v>#DIV/0!</v>
      </c>
    </row>
    <row r="111" spans="1:15" ht="50.1" hidden="1" customHeight="1" x14ac:dyDescent="0.25">
      <c r="A111" s="133" t="s">
        <v>257</v>
      </c>
      <c r="B111" s="320"/>
      <c r="C111" s="391"/>
      <c r="D111" s="392"/>
      <c r="E111" s="316"/>
      <c r="F111" s="316"/>
      <c r="G111" s="321"/>
      <c r="H111" s="316"/>
      <c r="I111" s="322"/>
      <c r="J111" s="316"/>
      <c r="K111" s="317"/>
      <c r="L111" s="320"/>
      <c r="M111" s="323"/>
      <c r="N111" s="324"/>
      <c r="O111" s="120" t="e">
        <f t="shared" si="8"/>
        <v>#DIV/0!</v>
      </c>
    </row>
    <row r="112" spans="1:15" ht="50.1" hidden="1" customHeight="1" x14ac:dyDescent="0.25">
      <c r="A112" s="133" t="s">
        <v>258</v>
      </c>
      <c r="B112" s="320"/>
      <c r="C112" s="391"/>
      <c r="D112" s="392"/>
      <c r="E112" s="316"/>
      <c r="F112" s="316"/>
      <c r="G112" s="321"/>
      <c r="H112" s="316"/>
      <c r="I112" s="322"/>
      <c r="J112" s="316"/>
      <c r="K112" s="317"/>
      <c r="L112" s="320"/>
      <c r="M112" s="323"/>
      <c r="N112" s="324"/>
      <c r="O112" s="120" t="e">
        <f t="shared" si="8"/>
        <v>#DIV/0!</v>
      </c>
    </row>
    <row r="113" spans="1:15" ht="50.1" hidden="1" customHeight="1" x14ac:dyDescent="0.25">
      <c r="A113" s="134" t="s">
        <v>259</v>
      </c>
      <c r="B113" s="320"/>
      <c r="C113" s="391"/>
      <c r="D113" s="392"/>
      <c r="E113" s="316"/>
      <c r="F113" s="316"/>
      <c r="G113" s="321"/>
      <c r="H113" s="316"/>
      <c r="I113" s="322"/>
      <c r="J113" s="316"/>
      <c r="K113" s="317"/>
      <c r="L113" s="320"/>
      <c r="M113" s="323"/>
      <c r="N113" s="324"/>
      <c r="O113" s="120" t="e">
        <f t="shared" si="8"/>
        <v>#DIV/0!</v>
      </c>
    </row>
    <row r="114" spans="1:15" ht="50.1" hidden="1" customHeight="1" x14ac:dyDescent="0.25">
      <c r="A114" s="133" t="s">
        <v>260</v>
      </c>
      <c r="B114" s="320"/>
      <c r="C114" s="391"/>
      <c r="D114" s="392"/>
      <c r="E114" s="316"/>
      <c r="F114" s="316"/>
      <c r="G114" s="321"/>
      <c r="H114" s="316"/>
      <c r="I114" s="322"/>
      <c r="J114" s="316"/>
      <c r="K114" s="317"/>
      <c r="L114" s="320"/>
      <c r="M114" s="323"/>
      <c r="N114" s="324"/>
      <c r="O114" s="120" t="e">
        <f t="shared" si="8"/>
        <v>#DIV/0!</v>
      </c>
    </row>
    <row r="115" spans="1:15" ht="50.1" hidden="1" customHeight="1" x14ac:dyDescent="0.25">
      <c r="A115" s="133" t="s">
        <v>261</v>
      </c>
      <c r="B115" s="320"/>
      <c r="C115" s="391"/>
      <c r="D115" s="392"/>
      <c r="E115" s="316"/>
      <c r="F115" s="316"/>
      <c r="G115" s="321"/>
      <c r="H115" s="316"/>
      <c r="I115" s="322"/>
      <c r="J115" s="316"/>
      <c r="K115" s="317"/>
      <c r="L115" s="320"/>
      <c r="M115" s="323"/>
      <c r="N115" s="324"/>
      <c r="O115" s="120" t="e">
        <f t="shared" si="8"/>
        <v>#DIV/0!</v>
      </c>
    </row>
    <row r="116" spans="1:15" ht="50.1" hidden="1" customHeight="1" x14ac:dyDescent="0.25">
      <c r="A116" s="134" t="s">
        <v>262</v>
      </c>
      <c r="B116" s="320"/>
      <c r="C116" s="391"/>
      <c r="D116" s="392"/>
      <c r="E116" s="316"/>
      <c r="F116" s="316"/>
      <c r="G116" s="321"/>
      <c r="H116" s="316"/>
      <c r="I116" s="322"/>
      <c r="J116" s="316"/>
      <c r="K116" s="317"/>
      <c r="L116" s="320"/>
      <c r="M116" s="323"/>
      <c r="N116" s="324"/>
      <c r="O116" s="120" t="e">
        <f t="shared" si="8"/>
        <v>#DIV/0!</v>
      </c>
    </row>
    <row r="117" spans="1:15" ht="50.1" hidden="1" customHeight="1" x14ac:dyDescent="0.25">
      <c r="A117" s="133" t="s">
        <v>263</v>
      </c>
      <c r="B117" s="320"/>
      <c r="C117" s="391"/>
      <c r="D117" s="392"/>
      <c r="E117" s="316"/>
      <c r="F117" s="316"/>
      <c r="G117" s="321"/>
      <c r="H117" s="316"/>
      <c r="I117" s="322"/>
      <c r="J117" s="316"/>
      <c r="K117" s="317"/>
      <c r="L117" s="320"/>
      <c r="M117" s="323"/>
      <c r="N117" s="324"/>
      <c r="O117" s="120" t="e">
        <f t="shared" si="8"/>
        <v>#DIV/0!</v>
      </c>
    </row>
    <row r="118" spans="1:15" ht="50.1" hidden="1" customHeight="1" x14ac:dyDescent="0.25">
      <c r="A118" s="133" t="s">
        <v>264</v>
      </c>
      <c r="B118" s="320"/>
      <c r="C118" s="391"/>
      <c r="D118" s="392"/>
      <c r="E118" s="316"/>
      <c r="F118" s="316"/>
      <c r="G118" s="321"/>
      <c r="H118" s="316"/>
      <c r="I118" s="322"/>
      <c r="J118" s="316"/>
      <c r="K118" s="317"/>
      <c r="L118" s="320"/>
      <c r="M118" s="323"/>
      <c r="N118" s="324"/>
      <c r="O118" s="120" t="e">
        <f t="shared" si="8"/>
        <v>#DIV/0!</v>
      </c>
    </row>
    <row r="119" spans="1:15" ht="50.1" hidden="1" customHeight="1" x14ac:dyDescent="0.25">
      <c r="A119" s="134" t="s">
        <v>265</v>
      </c>
      <c r="B119" s="320"/>
      <c r="C119" s="391"/>
      <c r="D119" s="392"/>
      <c r="E119" s="316"/>
      <c r="F119" s="316"/>
      <c r="G119" s="321"/>
      <c r="H119" s="316"/>
      <c r="I119" s="322"/>
      <c r="J119" s="316"/>
      <c r="K119" s="317"/>
      <c r="L119" s="320"/>
      <c r="M119" s="323"/>
      <c r="N119" s="324"/>
      <c r="O119" s="120" t="e">
        <f t="shared" si="8"/>
        <v>#DIV/0!</v>
      </c>
    </row>
    <row r="120" spans="1:15" ht="50.1" hidden="1" customHeight="1" x14ac:dyDescent="0.25">
      <c r="A120" s="133" t="s">
        <v>266</v>
      </c>
      <c r="B120" s="320"/>
      <c r="C120" s="391"/>
      <c r="D120" s="392"/>
      <c r="E120" s="316"/>
      <c r="F120" s="316"/>
      <c r="G120" s="321"/>
      <c r="H120" s="316"/>
      <c r="I120" s="322"/>
      <c r="J120" s="316"/>
      <c r="K120" s="317"/>
      <c r="L120" s="320"/>
      <c r="M120" s="323"/>
      <c r="N120" s="324"/>
      <c r="O120" s="120" t="e">
        <f t="shared" si="8"/>
        <v>#DIV/0!</v>
      </c>
    </row>
    <row r="121" spans="1:15" ht="50.1" hidden="1" customHeight="1" x14ac:dyDescent="0.25">
      <c r="A121" s="133" t="s">
        <v>267</v>
      </c>
      <c r="B121" s="320"/>
      <c r="C121" s="391"/>
      <c r="D121" s="392"/>
      <c r="E121" s="316"/>
      <c r="F121" s="316"/>
      <c r="G121" s="321"/>
      <c r="H121" s="316"/>
      <c r="I121" s="322"/>
      <c r="J121" s="316"/>
      <c r="K121" s="317"/>
      <c r="L121" s="320"/>
      <c r="M121" s="323"/>
      <c r="N121" s="324"/>
      <c r="O121" s="120" t="e">
        <f t="shared" si="8"/>
        <v>#DIV/0!</v>
      </c>
    </row>
    <row r="122" spans="1:15" ht="50.1" hidden="1" customHeight="1" x14ac:dyDescent="0.25">
      <c r="A122" s="134" t="s">
        <v>268</v>
      </c>
      <c r="B122" s="320"/>
      <c r="C122" s="391"/>
      <c r="D122" s="392"/>
      <c r="E122" s="316"/>
      <c r="F122" s="316"/>
      <c r="G122" s="321"/>
      <c r="H122" s="316"/>
      <c r="I122" s="322"/>
      <c r="J122" s="316"/>
      <c r="K122" s="317"/>
      <c r="L122" s="320"/>
      <c r="M122" s="323"/>
      <c r="N122" s="324"/>
      <c r="O122" s="120" t="e">
        <f t="shared" si="8"/>
        <v>#DIV/0!</v>
      </c>
    </row>
    <row r="123" spans="1:15" ht="50.1" hidden="1" customHeight="1" collapsed="1" x14ac:dyDescent="0.25">
      <c r="A123" s="133" t="s">
        <v>269</v>
      </c>
      <c r="B123" s="320"/>
      <c r="C123" s="391"/>
      <c r="D123" s="392"/>
      <c r="E123" s="316"/>
      <c r="F123" s="316"/>
      <c r="G123" s="321"/>
      <c r="H123" s="316"/>
      <c r="I123" s="322"/>
      <c r="J123" s="316"/>
      <c r="K123" s="317"/>
      <c r="L123" s="320"/>
      <c r="M123" s="323"/>
      <c r="N123" s="324"/>
      <c r="O123" s="120" t="e">
        <f t="shared" si="8"/>
        <v>#DIV/0!</v>
      </c>
    </row>
    <row r="124" spans="1:15" ht="50.1" hidden="1" customHeight="1" x14ac:dyDescent="0.25">
      <c r="A124" s="133" t="s">
        <v>270</v>
      </c>
      <c r="B124" s="320"/>
      <c r="C124" s="391"/>
      <c r="D124" s="392"/>
      <c r="E124" s="316"/>
      <c r="F124" s="316"/>
      <c r="G124" s="321"/>
      <c r="H124" s="316"/>
      <c r="I124" s="322"/>
      <c r="J124" s="316"/>
      <c r="K124" s="317"/>
      <c r="L124" s="320"/>
      <c r="M124" s="323"/>
      <c r="N124" s="324"/>
      <c r="O124" s="120" t="e">
        <f t="shared" ref="O124:O144" si="9">IF(N124&lt;0,0,1-(N124/M124))</f>
        <v>#DIV/0!</v>
      </c>
    </row>
    <row r="125" spans="1:15" ht="50.1" hidden="1" customHeight="1" x14ac:dyDescent="0.25">
      <c r="A125" s="134" t="s">
        <v>271</v>
      </c>
      <c r="B125" s="320"/>
      <c r="C125" s="391"/>
      <c r="D125" s="392"/>
      <c r="E125" s="316"/>
      <c r="F125" s="316"/>
      <c r="G125" s="321"/>
      <c r="H125" s="316"/>
      <c r="I125" s="322"/>
      <c r="J125" s="316"/>
      <c r="K125" s="317"/>
      <c r="L125" s="320"/>
      <c r="M125" s="323"/>
      <c r="N125" s="324"/>
      <c r="O125" s="120" t="e">
        <f t="shared" si="9"/>
        <v>#DIV/0!</v>
      </c>
    </row>
    <row r="126" spans="1:15" ht="50.1" hidden="1" customHeight="1" x14ac:dyDescent="0.25">
      <c r="A126" s="133" t="s">
        <v>272</v>
      </c>
      <c r="B126" s="320"/>
      <c r="C126" s="391"/>
      <c r="D126" s="392"/>
      <c r="E126" s="316"/>
      <c r="F126" s="316"/>
      <c r="G126" s="321"/>
      <c r="H126" s="316"/>
      <c r="I126" s="322"/>
      <c r="J126" s="316"/>
      <c r="K126" s="317"/>
      <c r="L126" s="320"/>
      <c r="M126" s="323"/>
      <c r="N126" s="324"/>
      <c r="O126" s="120" t="e">
        <f t="shared" si="9"/>
        <v>#DIV/0!</v>
      </c>
    </row>
    <row r="127" spans="1:15" ht="50.1" hidden="1" customHeight="1" x14ac:dyDescent="0.25">
      <c r="A127" s="133" t="s">
        <v>273</v>
      </c>
      <c r="B127" s="320"/>
      <c r="C127" s="391"/>
      <c r="D127" s="392"/>
      <c r="E127" s="316"/>
      <c r="F127" s="316"/>
      <c r="G127" s="321"/>
      <c r="H127" s="316"/>
      <c r="I127" s="322"/>
      <c r="J127" s="316"/>
      <c r="K127" s="317"/>
      <c r="L127" s="320"/>
      <c r="M127" s="323"/>
      <c r="N127" s="324"/>
      <c r="O127" s="120" t="e">
        <f t="shared" si="9"/>
        <v>#DIV/0!</v>
      </c>
    </row>
    <row r="128" spans="1:15" ht="50.1" hidden="1" customHeight="1" x14ac:dyDescent="0.25">
      <c r="A128" s="133" t="s">
        <v>274</v>
      </c>
      <c r="B128" s="320"/>
      <c r="C128" s="391"/>
      <c r="D128" s="392"/>
      <c r="E128" s="316"/>
      <c r="F128" s="316"/>
      <c r="G128" s="321"/>
      <c r="H128" s="316"/>
      <c r="I128" s="322"/>
      <c r="J128" s="316"/>
      <c r="K128" s="317"/>
      <c r="L128" s="320"/>
      <c r="M128" s="323"/>
      <c r="N128" s="324"/>
      <c r="O128" s="120" t="e">
        <f t="shared" si="9"/>
        <v>#DIV/0!</v>
      </c>
    </row>
    <row r="129" spans="1:15" ht="50.1" hidden="1" customHeight="1" x14ac:dyDescent="0.25">
      <c r="A129" s="133" t="s">
        <v>275</v>
      </c>
      <c r="B129" s="320"/>
      <c r="C129" s="391"/>
      <c r="D129" s="392"/>
      <c r="E129" s="316"/>
      <c r="F129" s="316"/>
      <c r="G129" s="321"/>
      <c r="H129" s="316"/>
      <c r="I129" s="322"/>
      <c r="J129" s="316"/>
      <c r="K129" s="317"/>
      <c r="L129" s="320"/>
      <c r="M129" s="323"/>
      <c r="N129" s="324"/>
      <c r="O129" s="120" t="e">
        <f t="shared" si="9"/>
        <v>#DIV/0!</v>
      </c>
    </row>
    <row r="130" spans="1:15" ht="50.1" hidden="1" customHeight="1" x14ac:dyDescent="0.25">
      <c r="A130" s="134" t="s">
        <v>276</v>
      </c>
      <c r="B130" s="320"/>
      <c r="C130" s="391"/>
      <c r="D130" s="392"/>
      <c r="E130" s="316"/>
      <c r="F130" s="316"/>
      <c r="G130" s="321"/>
      <c r="H130" s="316"/>
      <c r="I130" s="322"/>
      <c r="J130" s="316"/>
      <c r="K130" s="317"/>
      <c r="L130" s="320"/>
      <c r="M130" s="323"/>
      <c r="N130" s="324"/>
      <c r="O130" s="120" t="e">
        <f t="shared" si="9"/>
        <v>#DIV/0!</v>
      </c>
    </row>
    <row r="131" spans="1:15" ht="50.1" hidden="1" customHeight="1" x14ac:dyDescent="0.25">
      <c r="A131" s="133" t="s">
        <v>277</v>
      </c>
      <c r="B131" s="320"/>
      <c r="C131" s="391"/>
      <c r="D131" s="392"/>
      <c r="E131" s="316"/>
      <c r="F131" s="316"/>
      <c r="G131" s="321"/>
      <c r="H131" s="316"/>
      <c r="I131" s="322"/>
      <c r="J131" s="316"/>
      <c r="K131" s="317"/>
      <c r="L131" s="320"/>
      <c r="M131" s="323"/>
      <c r="N131" s="324"/>
      <c r="O131" s="120" t="e">
        <f t="shared" si="9"/>
        <v>#DIV/0!</v>
      </c>
    </row>
    <row r="132" spans="1:15" ht="50.1" hidden="1" customHeight="1" x14ac:dyDescent="0.25">
      <c r="A132" s="133" t="s">
        <v>278</v>
      </c>
      <c r="B132" s="320"/>
      <c r="C132" s="391"/>
      <c r="D132" s="392"/>
      <c r="E132" s="316"/>
      <c r="F132" s="316"/>
      <c r="G132" s="321"/>
      <c r="H132" s="316"/>
      <c r="I132" s="322"/>
      <c r="J132" s="316"/>
      <c r="K132" s="317"/>
      <c r="L132" s="320"/>
      <c r="M132" s="323"/>
      <c r="N132" s="324"/>
      <c r="O132" s="120" t="e">
        <f t="shared" si="9"/>
        <v>#DIV/0!</v>
      </c>
    </row>
    <row r="133" spans="1:15" ht="50.1" hidden="1" customHeight="1" x14ac:dyDescent="0.25">
      <c r="A133" s="134" t="s">
        <v>279</v>
      </c>
      <c r="B133" s="320"/>
      <c r="C133" s="391"/>
      <c r="D133" s="392"/>
      <c r="E133" s="316"/>
      <c r="F133" s="316"/>
      <c r="G133" s="321"/>
      <c r="H133" s="316"/>
      <c r="I133" s="322"/>
      <c r="J133" s="316"/>
      <c r="K133" s="317"/>
      <c r="L133" s="320"/>
      <c r="M133" s="323"/>
      <c r="N133" s="324"/>
      <c r="O133" s="120" t="e">
        <f t="shared" si="9"/>
        <v>#DIV/0!</v>
      </c>
    </row>
    <row r="134" spans="1:15" ht="50.1" hidden="1" customHeight="1" x14ac:dyDescent="0.25">
      <c r="A134" s="133" t="s">
        <v>280</v>
      </c>
      <c r="B134" s="320"/>
      <c r="C134" s="391"/>
      <c r="D134" s="392"/>
      <c r="E134" s="316"/>
      <c r="F134" s="316"/>
      <c r="G134" s="321"/>
      <c r="H134" s="316"/>
      <c r="I134" s="322"/>
      <c r="J134" s="316"/>
      <c r="K134" s="317"/>
      <c r="L134" s="320"/>
      <c r="M134" s="323"/>
      <c r="N134" s="324"/>
      <c r="O134" s="120" t="e">
        <f t="shared" si="9"/>
        <v>#DIV/0!</v>
      </c>
    </row>
    <row r="135" spans="1:15" ht="50.1" hidden="1" customHeight="1" x14ac:dyDescent="0.25">
      <c r="A135" s="133" t="s">
        <v>281</v>
      </c>
      <c r="B135" s="320"/>
      <c r="C135" s="391"/>
      <c r="D135" s="392"/>
      <c r="E135" s="316"/>
      <c r="F135" s="316"/>
      <c r="G135" s="321"/>
      <c r="H135" s="316"/>
      <c r="I135" s="322"/>
      <c r="J135" s="316"/>
      <c r="K135" s="317"/>
      <c r="L135" s="320"/>
      <c r="M135" s="323"/>
      <c r="N135" s="324"/>
      <c r="O135" s="120" t="e">
        <f t="shared" si="9"/>
        <v>#DIV/0!</v>
      </c>
    </row>
    <row r="136" spans="1:15" ht="50.1" hidden="1" customHeight="1" x14ac:dyDescent="0.25">
      <c r="A136" s="134" t="s">
        <v>282</v>
      </c>
      <c r="B136" s="320"/>
      <c r="C136" s="391"/>
      <c r="D136" s="392"/>
      <c r="E136" s="316"/>
      <c r="F136" s="316"/>
      <c r="G136" s="321"/>
      <c r="H136" s="316"/>
      <c r="I136" s="322"/>
      <c r="J136" s="316"/>
      <c r="K136" s="317"/>
      <c r="L136" s="320"/>
      <c r="M136" s="323"/>
      <c r="N136" s="324"/>
      <c r="O136" s="120" t="e">
        <f t="shared" si="9"/>
        <v>#DIV/0!</v>
      </c>
    </row>
    <row r="137" spans="1:15" ht="50.1" hidden="1" customHeight="1" x14ac:dyDescent="0.25">
      <c r="A137" s="133" t="s">
        <v>283</v>
      </c>
      <c r="B137" s="320"/>
      <c r="C137" s="391"/>
      <c r="D137" s="392"/>
      <c r="E137" s="316"/>
      <c r="F137" s="316"/>
      <c r="G137" s="321"/>
      <c r="H137" s="316"/>
      <c r="I137" s="322"/>
      <c r="J137" s="316"/>
      <c r="K137" s="317"/>
      <c r="L137" s="320"/>
      <c r="M137" s="323"/>
      <c r="N137" s="324"/>
      <c r="O137" s="120" t="e">
        <f t="shared" si="9"/>
        <v>#DIV/0!</v>
      </c>
    </row>
    <row r="138" spans="1:15" ht="50.1" hidden="1" customHeight="1" x14ac:dyDescent="0.25">
      <c r="A138" s="133" t="s">
        <v>284</v>
      </c>
      <c r="B138" s="320"/>
      <c r="C138" s="391"/>
      <c r="D138" s="392"/>
      <c r="E138" s="316"/>
      <c r="F138" s="316"/>
      <c r="G138" s="321"/>
      <c r="H138" s="316"/>
      <c r="I138" s="322"/>
      <c r="J138" s="316"/>
      <c r="K138" s="317"/>
      <c r="L138" s="320"/>
      <c r="M138" s="323"/>
      <c r="N138" s="324"/>
      <c r="O138" s="120" t="e">
        <f t="shared" si="9"/>
        <v>#DIV/0!</v>
      </c>
    </row>
    <row r="139" spans="1:15" ht="50.1" hidden="1" customHeight="1" x14ac:dyDescent="0.25">
      <c r="A139" s="134" t="s">
        <v>285</v>
      </c>
      <c r="B139" s="320"/>
      <c r="C139" s="391"/>
      <c r="D139" s="392"/>
      <c r="E139" s="316"/>
      <c r="F139" s="316"/>
      <c r="G139" s="321"/>
      <c r="H139" s="316"/>
      <c r="I139" s="322"/>
      <c r="J139" s="316"/>
      <c r="K139" s="317"/>
      <c r="L139" s="320"/>
      <c r="M139" s="323"/>
      <c r="N139" s="324"/>
      <c r="O139" s="120" t="e">
        <f t="shared" si="9"/>
        <v>#DIV/0!</v>
      </c>
    </row>
    <row r="140" spans="1:15" ht="50.1" hidden="1" customHeight="1" x14ac:dyDescent="0.25">
      <c r="A140" s="133" t="s">
        <v>286</v>
      </c>
      <c r="B140" s="320"/>
      <c r="C140" s="391"/>
      <c r="D140" s="392"/>
      <c r="E140" s="316"/>
      <c r="F140" s="316"/>
      <c r="G140" s="321"/>
      <c r="H140" s="316"/>
      <c r="I140" s="322"/>
      <c r="J140" s="316"/>
      <c r="K140" s="317"/>
      <c r="L140" s="320"/>
      <c r="M140" s="323"/>
      <c r="N140" s="324"/>
      <c r="O140" s="120" t="e">
        <f t="shared" si="9"/>
        <v>#DIV/0!</v>
      </c>
    </row>
    <row r="141" spans="1:15" ht="50.1" hidden="1" customHeight="1" x14ac:dyDescent="0.25">
      <c r="A141" s="133" t="s">
        <v>287</v>
      </c>
      <c r="B141" s="320"/>
      <c r="C141" s="391"/>
      <c r="D141" s="392"/>
      <c r="E141" s="316"/>
      <c r="F141" s="316"/>
      <c r="G141" s="321"/>
      <c r="H141" s="316"/>
      <c r="I141" s="322"/>
      <c r="J141" s="316"/>
      <c r="K141" s="317"/>
      <c r="L141" s="320"/>
      <c r="M141" s="323"/>
      <c r="N141" s="324"/>
      <c r="O141" s="120" t="e">
        <f t="shared" si="9"/>
        <v>#DIV/0!</v>
      </c>
    </row>
    <row r="142" spans="1:15" ht="50.1" hidden="1" customHeight="1" x14ac:dyDescent="0.25">
      <c r="A142" s="134" t="s">
        <v>288</v>
      </c>
      <c r="B142" s="320"/>
      <c r="C142" s="391"/>
      <c r="D142" s="392"/>
      <c r="E142" s="316"/>
      <c r="F142" s="316"/>
      <c r="G142" s="321"/>
      <c r="H142" s="316"/>
      <c r="I142" s="322"/>
      <c r="J142" s="316"/>
      <c r="K142" s="317"/>
      <c r="L142" s="320"/>
      <c r="M142" s="323"/>
      <c r="N142" s="324"/>
      <c r="O142" s="120" t="e">
        <f t="shared" si="9"/>
        <v>#DIV/0!</v>
      </c>
    </row>
    <row r="143" spans="1:15" ht="50.1" hidden="1" customHeight="1" x14ac:dyDescent="0.25">
      <c r="A143" s="133" t="s">
        <v>289</v>
      </c>
      <c r="B143" s="320"/>
      <c r="C143" s="391"/>
      <c r="D143" s="392"/>
      <c r="E143" s="316"/>
      <c r="F143" s="316"/>
      <c r="G143" s="321"/>
      <c r="H143" s="316"/>
      <c r="I143" s="322"/>
      <c r="J143" s="316"/>
      <c r="K143" s="317"/>
      <c r="L143" s="320"/>
      <c r="M143" s="323"/>
      <c r="N143" s="324"/>
      <c r="O143" s="120" t="e">
        <f t="shared" si="9"/>
        <v>#DIV/0!</v>
      </c>
    </row>
    <row r="144" spans="1:15" ht="50.1" hidden="1" customHeight="1" collapsed="1" x14ac:dyDescent="0.25">
      <c r="A144" s="133" t="s">
        <v>290</v>
      </c>
      <c r="B144" s="320"/>
      <c r="C144" s="391"/>
      <c r="D144" s="392"/>
      <c r="E144" s="316"/>
      <c r="F144" s="316"/>
      <c r="G144" s="321"/>
      <c r="H144" s="316"/>
      <c r="I144" s="322"/>
      <c r="J144" s="316"/>
      <c r="K144" s="317"/>
      <c r="L144" s="320"/>
      <c r="M144" s="323"/>
      <c r="N144" s="324"/>
      <c r="O144" s="120" t="e">
        <f t="shared" si="9"/>
        <v>#DIV/0!</v>
      </c>
    </row>
    <row r="145" spans="1:15" ht="50.1" hidden="1" customHeight="1" x14ac:dyDescent="0.25">
      <c r="A145" s="133" t="s">
        <v>291</v>
      </c>
      <c r="B145" s="320"/>
      <c r="C145" s="391"/>
      <c r="D145" s="392"/>
      <c r="E145" s="316"/>
      <c r="F145" s="316"/>
      <c r="G145" s="321"/>
      <c r="H145" s="316"/>
      <c r="I145" s="322"/>
      <c r="J145" s="316"/>
      <c r="K145" s="317"/>
      <c r="L145" s="320"/>
      <c r="M145" s="323"/>
      <c r="N145" s="324"/>
      <c r="O145" s="120" t="e">
        <f t="shared" ref="O145:O165" si="10">IF(N145&lt;0,0,1-(N145/M145))</f>
        <v>#DIV/0!</v>
      </c>
    </row>
    <row r="146" spans="1:15" ht="50.1" hidden="1" customHeight="1" x14ac:dyDescent="0.25">
      <c r="A146" s="133" t="s">
        <v>292</v>
      </c>
      <c r="B146" s="320"/>
      <c r="C146" s="391"/>
      <c r="D146" s="392"/>
      <c r="E146" s="316"/>
      <c r="F146" s="316"/>
      <c r="G146" s="321"/>
      <c r="H146" s="316"/>
      <c r="I146" s="322"/>
      <c r="J146" s="316"/>
      <c r="K146" s="317"/>
      <c r="L146" s="320"/>
      <c r="M146" s="323"/>
      <c r="N146" s="324"/>
      <c r="O146" s="120" t="e">
        <f t="shared" si="10"/>
        <v>#DIV/0!</v>
      </c>
    </row>
    <row r="147" spans="1:15" ht="50.1" hidden="1" customHeight="1" x14ac:dyDescent="0.25">
      <c r="A147" s="134" t="s">
        <v>293</v>
      </c>
      <c r="B147" s="320"/>
      <c r="C147" s="391"/>
      <c r="D147" s="392"/>
      <c r="E147" s="316"/>
      <c r="F147" s="316"/>
      <c r="G147" s="321"/>
      <c r="H147" s="316"/>
      <c r="I147" s="322"/>
      <c r="J147" s="316"/>
      <c r="K147" s="317"/>
      <c r="L147" s="320"/>
      <c r="M147" s="323"/>
      <c r="N147" s="324"/>
      <c r="O147" s="120" t="e">
        <f t="shared" si="10"/>
        <v>#DIV/0!</v>
      </c>
    </row>
    <row r="148" spans="1:15" ht="50.1" hidden="1" customHeight="1" x14ac:dyDescent="0.25">
      <c r="A148" s="133" t="s">
        <v>294</v>
      </c>
      <c r="B148" s="320"/>
      <c r="C148" s="391"/>
      <c r="D148" s="392"/>
      <c r="E148" s="316"/>
      <c r="F148" s="316"/>
      <c r="G148" s="321"/>
      <c r="H148" s="316"/>
      <c r="I148" s="322"/>
      <c r="J148" s="316"/>
      <c r="K148" s="317"/>
      <c r="L148" s="320"/>
      <c r="M148" s="323"/>
      <c r="N148" s="324"/>
      <c r="O148" s="120" t="e">
        <f t="shared" si="10"/>
        <v>#DIV/0!</v>
      </c>
    </row>
    <row r="149" spans="1:15" ht="50.1" hidden="1" customHeight="1" x14ac:dyDescent="0.25">
      <c r="A149" s="133" t="s">
        <v>295</v>
      </c>
      <c r="B149" s="320"/>
      <c r="C149" s="391"/>
      <c r="D149" s="392"/>
      <c r="E149" s="316"/>
      <c r="F149" s="316"/>
      <c r="G149" s="321"/>
      <c r="H149" s="316"/>
      <c r="I149" s="322"/>
      <c r="J149" s="316"/>
      <c r="K149" s="317"/>
      <c r="L149" s="320"/>
      <c r="M149" s="323"/>
      <c r="N149" s="324"/>
      <c r="O149" s="120" t="e">
        <f t="shared" si="10"/>
        <v>#DIV/0!</v>
      </c>
    </row>
    <row r="150" spans="1:15" ht="50.1" hidden="1" customHeight="1" x14ac:dyDescent="0.25">
      <c r="A150" s="134" t="s">
        <v>296</v>
      </c>
      <c r="B150" s="320"/>
      <c r="C150" s="391"/>
      <c r="D150" s="392"/>
      <c r="E150" s="316"/>
      <c r="F150" s="316"/>
      <c r="G150" s="321"/>
      <c r="H150" s="316"/>
      <c r="I150" s="322"/>
      <c r="J150" s="316"/>
      <c r="K150" s="317"/>
      <c r="L150" s="320"/>
      <c r="M150" s="323"/>
      <c r="N150" s="324"/>
      <c r="O150" s="120" t="e">
        <f t="shared" si="10"/>
        <v>#DIV/0!</v>
      </c>
    </row>
    <row r="151" spans="1:15" ht="50.1" hidden="1" customHeight="1" x14ac:dyDescent="0.25">
      <c r="A151" s="133" t="s">
        <v>297</v>
      </c>
      <c r="B151" s="320"/>
      <c r="C151" s="391"/>
      <c r="D151" s="392"/>
      <c r="E151" s="316"/>
      <c r="F151" s="316"/>
      <c r="G151" s="321"/>
      <c r="H151" s="316"/>
      <c r="I151" s="322"/>
      <c r="J151" s="316"/>
      <c r="K151" s="317"/>
      <c r="L151" s="320"/>
      <c r="M151" s="323"/>
      <c r="N151" s="324"/>
      <c r="O151" s="120" t="e">
        <f t="shared" si="10"/>
        <v>#DIV/0!</v>
      </c>
    </row>
    <row r="152" spans="1:15" ht="50.1" hidden="1" customHeight="1" x14ac:dyDescent="0.25">
      <c r="A152" s="133" t="s">
        <v>298</v>
      </c>
      <c r="B152" s="320"/>
      <c r="C152" s="391"/>
      <c r="D152" s="392"/>
      <c r="E152" s="316"/>
      <c r="F152" s="316"/>
      <c r="G152" s="321"/>
      <c r="H152" s="316"/>
      <c r="I152" s="322"/>
      <c r="J152" s="316"/>
      <c r="K152" s="317"/>
      <c r="L152" s="320"/>
      <c r="M152" s="323"/>
      <c r="N152" s="324"/>
      <c r="O152" s="120" t="e">
        <f t="shared" si="10"/>
        <v>#DIV/0!</v>
      </c>
    </row>
    <row r="153" spans="1:15" ht="50.1" hidden="1" customHeight="1" x14ac:dyDescent="0.25">
      <c r="A153" s="134" t="s">
        <v>299</v>
      </c>
      <c r="B153" s="320"/>
      <c r="C153" s="391"/>
      <c r="D153" s="392"/>
      <c r="E153" s="316"/>
      <c r="F153" s="316"/>
      <c r="G153" s="321"/>
      <c r="H153" s="316"/>
      <c r="I153" s="322"/>
      <c r="J153" s="316"/>
      <c r="K153" s="317"/>
      <c r="L153" s="320"/>
      <c r="M153" s="323"/>
      <c r="N153" s="324"/>
      <c r="O153" s="120" t="e">
        <f t="shared" si="10"/>
        <v>#DIV/0!</v>
      </c>
    </row>
    <row r="154" spans="1:15" ht="50.1" hidden="1" customHeight="1" x14ac:dyDescent="0.25">
      <c r="A154" s="133" t="s">
        <v>300</v>
      </c>
      <c r="B154" s="320"/>
      <c r="C154" s="391"/>
      <c r="D154" s="392"/>
      <c r="E154" s="316"/>
      <c r="F154" s="316"/>
      <c r="G154" s="321"/>
      <c r="H154" s="316"/>
      <c r="I154" s="322"/>
      <c r="J154" s="316"/>
      <c r="K154" s="317"/>
      <c r="L154" s="320"/>
      <c r="M154" s="323"/>
      <c r="N154" s="324"/>
      <c r="O154" s="120" t="e">
        <f t="shared" si="10"/>
        <v>#DIV/0!</v>
      </c>
    </row>
    <row r="155" spans="1:15" ht="50.1" hidden="1" customHeight="1" x14ac:dyDescent="0.25">
      <c r="A155" s="133" t="s">
        <v>301</v>
      </c>
      <c r="B155" s="320"/>
      <c r="C155" s="391"/>
      <c r="D155" s="392"/>
      <c r="E155" s="316"/>
      <c r="F155" s="316"/>
      <c r="G155" s="321"/>
      <c r="H155" s="316"/>
      <c r="I155" s="322"/>
      <c r="J155" s="316"/>
      <c r="K155" s="317"/>
      <c r="L155" s="320"/>
      <c r="M155" s="323"/>
      <c r="N155" s="324"/>
      <c r="O155" s="120" t="e">
        <f t="shared" si="10"/>
        <v>#DIV/0!</v>
      </c>
    </row>
    <row r="156" spans="1:15" ht="50.1" hidden="1" customHeight="1" x14ac:dyDescent="0.25">
      <c r="A156" s="134" t="s">
        <v>302</v>
      </c>
      <c r="B156" s="320"/>
      <c r="C156" s="391"/>
      <c r="D156" s="392"/>
      <c r="E156" s="316"/>
      <c r="F156" s="316"/>
      <c r="G156" s="321"/>
      <c r="H156" s="316"/>
      <c r="I156" s="322"/>
      <c r="J156" s="316"/>
      <c r="K156" s="317"/>
      <c r="L156" s="320"/>
      <c r="M156" s="323"/>
      <c r="N156" s="324"/>
      <c r="O156" s="120" t="e">
        <f t="shared" si="10"/>
        <v>#DIV/0!</v>
      </c>
    </row>
    <row r="157" spans="1:15" ht="50.1" hidden="1" customHeight="1" x14ac:dyDescent="0.25">
      <c r="A157" s="133" t="s">
        <v>303</v>
      </c>
      <c r="B157" s="320"/>
      <c r="C157" s="391"/>
      <c r="D157" s="392"/>
      <c r="E157" s="316"/>
      <c r="F157" s="316"/>
      <c r="G157" s="321"/>
      <c r="H157" s="316"/>
      <c r="I157" s="322"/>
      <c r="J157" s="316"/>
      <c r="K157" s="317"/>
      <c r="L157" s="320"/>
      <c r="M157" s="323"/>
      <c r="N157" s="324"/>
      <c r="O157" s="120" t="e">
        <f t="shared" si="10"/>
        <v>#DIV/0!</v>
      </c>
    </row>
    <row r="158" spans="1:15" ht="50.1" hidden="1" customHeight="1" x14ac:dyDescent="0.25">
      <c r="A158" s="133" t="s">
        <v>304</v>
      </c>
      <c r="B158" s="320"/>
      <c r="C158" s="391"/>
      <c r="D158" s="392"/>
      <c r="E158" s="316"/>
      <c r="F158" s="316"/>
      <c r="G158" s="321"/>
      <c r="H158" s="316"/>
      <c r="I158" s="322"/>
      <c r="J158" s="316"/>
      <c r="K158" s="317"/>
      <c r="L158" s="320"/>
      <c r="M158" s="323"/>
      <c r="N158" s="324"/>
      <c r="O158" s="120" t="e">
        <f t="shared" si="10"/>
        <v>#DIV/0!</v>
      </c>
    </row>
    <row r="159" spans="1:15" ht="50.1" hidden="1" customHeight="1" x14ac:dyDescent="0.25">
      <c r="A159" s="134" t="s">
        <v>305</v>
      </c>
      <c r="B159" s="320"/>
      <c r="C159" s="391"/>
      <c r="D159" s="392"/>
      <c r="E159" s="316"/>
      <c r="F159" s="316"/>
      <c r="G159" s="321"/>
      <c r="H159" s="316"/>
      <c r="I159" s="322"/>
      <c r="J159" s="316"/>
      <c r="K159" s="317"/>
      <c r="L159" s="320"/>
      <c r="M159" s="323"/>
      <c r="N159" s="324"/>
      <c r="O159" s="120" t="e">
        <f t="shared" si="10"/>
        <v>#DIV/0!</v>
      </c>
    </row>
    <row r="160" spans="1:15" ht="50.1" hidden="1" customHeight="1" x14ac:dyDescent="0.25">
      <c r="A160" s="133" t="s">
        <v>306</v>
      </c>
      <c r="B160" s="320"/>
      <c r="C160" s="391"/>
      <c r="D160" s="392"/>
      <c r="E160" s="316"/>
      <c r="F160" s="316"/>
      <c r="G160" s="321"/>
      <c r="H160" s="316"/>
      <c r="I160" s="322"/>
      <c r="J160" s="316"/>
      <c r="K160" s="317"/>
      <c r="L160" s="320"/>
      <c r="M160" s="323"/>
      <c r="N160" s="324"/>
      <c r="O160" s="120" t="e">
        <f t="shared" si="10"/>
        <v>#DIV/0!</v>
      </c>
    </row>
    <row r="161" spans="1:15" ht="50.1" hidden="1" customHeight="1" x14ac:dyDescent="0.25">
      <c r="A161" s="133" t="s">
        <v>307</v>
      </c>
      <c r="B161" s="320"/>
      <c r="C161" s="391"/>
      <c r="D161" s="392"/>
      <c r="E161" s="316"/>
      <c r="F161" s="316"/>
      <c r="G161" s="321"/>
      <c r="H161" s="316"/>
      <c r="I161" s="322"/>
      <c r="J161" s="316"/>
      <c r="K161" s="317"/>
      <c r="L161" s="320"/>
      <c r="M161" s="323"/>
      <c r="N161" s="324"/>
      <c r="O161" s="120" t="e">
        <f t="shared" si="10"/>
        <v>#DIV/0!</v>
      </c>
    </row>
    <row r="162" spans="1:15" ht="50.1" hidden="1" customHeight="1" x14ac:dyDescent="0.25">
      <c r="A162" s="133" t="s">
        <v>308</v>
      </c>
      <c r="B162" s="320"/>
      <c r="C162" s="391"/>
      <c r="D162" s="392"/>
      <c r="E162" s="316"/>
      <c r="F162" s="316"/>
      <c r="G162" s="321"/>
      <c r="H162" s="316"/>
      <c r="I162" s="322"/>
      <c r="J162" s="316"/>
      <c r="K162" s="317"/>
      <c r="L162" s="320"/>
      <c r="M162" s="323"/>
      <c r="N162" s="324"/>
      <c r="O162" s="120" t="e">
        <f t="shared" si="10"/>
        <v>#DIV/0!</v>
      </c>
    </row>
    <row r="163" spans="1:15" ht="50.1" hidden="1" customHeight="1" x14ac:dyDescent="0.25">
      <c r="A163" s="133" t="s">
        <v>309</v>
      </c>
      <c r="B163" s="320"/>
      <c r="C163" s="391"/>
      <c r="D163" s="392"/>
      <c r="E163" s="316"/>
      <c r="F163" s="316"/>
      <c r="G163" s="321"/>
      <c r="H163" s="316"/>
      <c r="I163" s="322"/>
      <c r="J163" s="316"/>
      <c r="K163" s="317"/>
      <c r="L163" s="320"/>
      <c r="M163" s="323"/>
      <c r="N163" s="324"/>
      <c r="O163" s="120" t="e">
        <f t="shared" si="10"/>
        <v>#DIV/0!</v>
      </c>
    </row>
    <row r="164" spans="1:15" ht="50.1" hidden="1" customHeight="1" x14ac:dyDescent="0.25">
      <c r="A164" s="134" t="s">
        <v>310</v>
      </c>
      <c r="B164" s="320"/>
      <c r="C164" s="391"/>
      <c r="D164" s="392"/>
      <c r="E164" s="316"/>
      <c r="F164" s="316"/>
      <c r="G164" s="321"/>
      <c r="H164" s="316"/>
      <c r="I164" s="322"/>
      <c r="J164" s="316"/>
      <c r="K164" s="317"/>
      <c r="L164" s="320"/>
      <c r="M164" s="323"/>
      <c r="N164" s="324"/>
      <c r="O164" s="120" t="e">
        <f t="shared" si="10"/>
        <v>#DIV/0!</v>
      </c>
    </row>
    <row r="165" spans="1:15" ht="50.1" hidden="1" customHeight="1" collapsed="1" x14ac:dyDescent="0.25">
      <c r="A165" s="133" t="s">
        <v>311</v>
      </c>
      <c r="B165" s="320"/>
      <c r="C165" s="391"/>
      <c r="D165" s="392"/>
      <c r="E165" s="316"/>
      <c r="F165" s="316"/>
      <c r="G165" s="321"/>
      <c r="H165" s="316"/>
      <c r="I165" s="322"/>
      <c r="J165" s="316"/>
      <c r="K165" s="317"/>
      <c r="L165" s="320"/>
      <c r="M165" s="323"/>
      <c r="N165" s="324"/>
      <c r="O165" s="120" t="e">
        <f t="shared" si="10"/>
        <v>#DIV/0!</v>
      </c>
    </row>
    <row r="166" spans="1:15" ht="50.1" hidden="1" customHeight="1" x14ac:dyDescent="0.25">
      <c r="A166" s="133" t="s">
        <v>312</v>
      </c>
      <c r="B166" s="320"/>
      <c r="C166" s="391"/>
      <c r="D166" s="392"/>
      <c r="E166" s="316"/>
      <c r="F166" s="316"/>
      <c r="G166" s="321"/>
      <c r="H166" s="316"/>
      <c r="I166" s="322"/>
      <c r="J166" s="316"/>
      <c r="K166" s="317"/>
      <c r="L166" s="320"/>
      <c r="M166" s="323"/>
      <c r="N166" s="324"/>
      <c r="O166" s="120" t="e">
        <f t="shared" ref="O166:O186" si="11">IF(N166&lt;0,0,1-(N166/M166))</f>
        <v>#DIV/0!</v>
      </c>
    </row>
    <row r="167" spans="1:15" ht="50.1" hidden="1" customHeight="1" x14ac:dyDescent="0.25">
      <c r="A167" s="134" t="s">
        <v>313</v>
      </c>
      <c r="B167" s="320"/>
      <c r="C167" s="391"/>
      <c r="D167" s="392"/>
      <c r="E167" s="316"/>
      <c r="F167" s="316"/>
      <c r="G167" s="321"/>
      <c r="H167" s="316"/>
      <c r="I167" s="322"/>
      <c r="J167" s="316"/>
      <c r="K167" s="317"/>
      <c r="L167" s="320"/>
      <c r="M167" s="323"/>
      <c r="N167" s="324"/>
      <c r="O167" s="120" t="e">
        <f t="shared" si="11"/>
        <v>#DIV/0!</v>
      </c>
    </row>
    <row r="168" spans="1:15" ht="50.1" hidden="1" customHeight="1" x14ac:dyDescent="0.25">
      <c r="A168" s="133" t="s">
        <v>314</v>
      </c>
      <c r="B168" s="320"/>
      <c r="C168" s="391"/>
      <c r="D168" s="392"/>
      <c r="E168" s="316"/>
      <c r="F168" s="316"/>
      <c r="G168" s="321"/>
      <c r="H168" s="316"/>
      <c r="I168" s="322"/>
      <c r="J168" s="316"/>
      <c r="K168" s="317"/>
      <c r="L168" s="320"/>
      <c r="M168" s="323"/>
      <c r="N168" s="324"/>
      <c r="O168" s="120" t="e">
        <f t="shared" si="11"/>
        <v>#DIV/0!</v>
      </c>
    </row>
    <row r="169" spans="1:15" ht="50.1" hidden="1" customHeight="1" x14ac:dyDescent="0.25">
      <c r="A169" s="133" t="s">
        <v>315</v>
      </c>
      <c r="B169" s="320"/>
      <c r="C169" s="391"/>
      <c r="D169" s="392"/>
      <c r="E169" s="316"/>
      <c r="F169" s="316"/>
      <c r="G169" s="321"/>
      <c r="H169" s="316"/>
      <c r="I169" s="322"/>
      <c r="J169" s="316"/>
      <c r="K169" s="317"/>
      <c r="L169" s="320"/>
      <c r="M169" s="323"/>
      <c r="N169" s="324"/>
      <c r="O169" s="120" t="e">
        <f t="shared" si="11"/>
        <v>#DIV/0!</v>
      </c>
    </row>
    <row r="170" spans="1:15" ht="50.1" hidden="1" customHeight="1" x14ac:dyDescent="0.25">
      <c r="A170" s="134" t="s">
        <v>316</v>
      </c>
      <c r="B170" s="320"/>
      <c r="C170" s="391"/>
      <c r="D170" s="392"/>
      <c r="E170" s="316"/>
      <c r="F170" s="316"/>
      <c r="G170" s="321"/>
      <c r="H170" s="316"/>
      <c r="I170" s="322"/>
      <c r="J170" s="316"/>
      <c r="K170" s="317"/>
      <c r="L170" s="320"/>
      <c r="M170" s="323"/>
      <c r="N170" s="324"/>
      <c r="O170" s="120" t="e">
        <f t="shared" si="11"/>
        <v>#DIV/0!</v>
      </c>
    </row>
    <row r="171" spans="1:15" ht="50.1" hidden="1" customHeight="1" x14ac:dyDescent="0.25">
      <c r="A171" s="133" t="s">
        <v>317</v>
      </c>
      <c r="B171" s="320"/>
      <c r="C171" s="391"/>
      <c r="D171" s="392"/>
      <c r="E171" s="316"/>
      <c r="F171" s="316"/>
      <c r="G171" s="321"/>
      <c r="H171" s="316"/>
      <c r="I171" s="322"/>
      <c r="J171" s="316"/>
      <c r="K171" s="317"/>
      <c r="L171" s="320"/>
      <c r="M171" s="323"/>
      <c r="N171" s="324"/>
      <c r="O171" s="120" t="e">
        <f t="shared" si="11"/>
        <v>#DIV/0!</v>
      </c>
    </row>
    <row r="172" spans="1:15" ht="50.1" hidden="1" customHeight="1" x14ac:dyDescent="0.25">
      <c r="A172" s="133" t="s">
        <v>318</v>
      </c>
      <c r="B172" s="320"/>
      <c r="C172" s="391"/>
      <c r="D172" s="392"/>
      <c r="E172" s="316"/>
      <c r="F172" s="316"/>
      <c r="G172" s="321"/>
      <c r="H172" s="316"/>
      <c r="I172" s="322"/>
      <c r="J172" s="316"/>
      <c r="K172" s="317"/>
      <c r="L172" s="320"/>
      <c r="M172" s="323"/>
      <c r="N172" s="324"/>
      <c r="O172" s="120" t="e">
        <f t="shared" si="11"/>
        <v>#DIV/0!</v>
      </c>
    </row>
    <row r="173" spans="1:15" ht="50.1" hidden="1" customHeight="1" x14ac:dyDescent="0.25">
      <c r="A173" s="134" t="s">
        <v>319</v>
      </c>
      <c r="B173" s="320"/>
      <c r="C173" s="391"/>
      <c r="D173" s="392"/>
      <c r="E173" s="316"/>
      <c r="F173" s="316"/>
      <c r="G173" s="321"/>
      <c r="H173" s="316"/>
      <c r="I173" s="322"/>
      <c r="J173" s="316"/>
      <c r="K173" s="317"/>
      <c r="L173" s="320"/>
      <c r="M173" s="323"/>
      <c r="N173" s="324"/>
      <c r="O173" s="120" t="e">
        <f t="shared" si="11"/>
        <v>#DIV/0!</v>
      </c>
    </row>
    <row r="174" spans="1:15" ht="50.1" hidden="1" customHeight="1" x14ac:dyDescent="0.25">
      <c r="A174" s="133" t="s">
        <v>320</v>
      </c>
      <c r="B174" s="320"/>
      <c r="C174" s="391"/>
      <c r="D174" s="392"/>
      <c r="E174" s="316"/>
      <c r="F174" s="316"/>
      <c r="G174" s="321"/>
      <c r="H174" s="316"/>
      <c r="I174" s="322"/>
      <c r="J174" s="316"/>
      <c r="K174" s="317"/>
      <c r="L174" s="320"/>
      <c r="M174" s="323"/>
      <c r="N174" s="324"/>
      <c r="O174" s="120" t="e">
        <f t="shared" si="11"/>
        <v>#DIV/0!</v>
      </c>
    </row>
    <row r="175" spans="1:15" ht="50.1" hidden="1" customHeight="1" x14ac:dyDescent="0.25">
      <c r="A175" s="133" t="s">
        <v>321</v>
      </c>
      <c r="B175" s="320"/>
      <c r="C175" s="391"/>
      <c r="D175" s="392"/>
      <c r="E175" s="316"/>
      <c r="F175" s="316"/>
      <c r="G175" s="321"/>
      <c r="H175" s="316"/>
      <c r="I175" s="322"/>
      <c r="J175" s="316"/>
      <c r="K175" s="317"/>
      <c r="L175" s="320"/>
      <c r="M175" s="323"/>
      <c r="N175" s="324"/>
      <c r="O175" s="120" t="e">
        <f t="shared" si="11"/>
        <v>#DIV/0!</v>
      </c>
    </row>
    <row r="176" spans="1:15" ht="50.1" hidden="1" customHeight="1" x14ac:dyDescent="0.25">
      <c r="A176" s="134" t="s">
        <v>322</v>
      </c>
      <c r="B176" s="320"/>
      <c r="C176" s="391"/>
      <c r="D176" s="392"/>
      <c r="E176" s="316"/>
      <c r="F176" s="316"/>
      <c r="G176" s="321"/>
      <c r="H176" s="316"/>
      <c r="I176" s="322"/>
      <c r="J176" s="316"/>
      <c r="K176" s="317"/>
      <c r="L176" s="320"/>
      <c r="M176" s="323"/>
      <c r="N176" s="324"/>
      <c r="O176" s="120" t="e">
        <f t="shared" si="11"/>
        <v>#DIV/0!</v>
      </c>
    </row>
    <row r="177" spans="1:15" ht="50.1" hidden="1" customHeight="1" x14ac:dyDescent="0.25">
      <c r="A177" s="133" t="s">
        <v>323</v>
      </c>
      <c r="B177" s="320"/>
      <c r="C177" s="391"/>
      <c r="D177" s="392"/>
      <c r="E177" s="316"/>
      <c r="F177" s="316"/>
      <c r="G177" s="321"/>
      <c r="H177" s="316"/>
      <c r="I177" s="322"/>
      <c r="J177" s="316"/>
      <c r="K177" s="317"/>
      <c r="L177" s="320"/>
      <c r="M177" s="323"/>
      <c r="N177" s="324"/>
      <c r="O177" s="120" t="e">
        <f t="shared" si="11"/>
        <v>#DIV/0!</v>
      </c>
    </row>
    <row r="178" spans="1:15" ht="50.1" hidden="1" customHeight="1" x14ac:dyDescent="0.25">
      <c r="A178" s="133" t="s">
        <v>324</v>
      </c>
      <c r="B178" s="320"/>
      <c r="C178" s="391"/>
      <c r="D178" s="392"/>
      <c r="E178" s="316"/>
      <c r="F178" s="316"/>
      <c r="G178" s="321"/>
      <c r="H178" s="316"/>
      <c r="I178" s="322"/>
      <c r="J178" s="316"/>
      <c r="K178" s="317"/>
      <c r="L178" s="320"/>
      <c r="M178" s="323"/>
      <c r="N178" s="324"/>
      <c r="O178" s="120" t="e">
        <f t="shared" si="11"/>
        <v>#DIV/0!</v>
      </c>
    </row>
    <row r="179" spans="1:15" ht="50.1" hidden="1" customHeight="1" x14ac:dyDescent="0.25">
      <c r="A179" s="133" t="s">
        <v>325</v>
      </c>
      <c r="B179" s="320"/>
      <c r="C179" s="391"/>
      <c r="D179" s="392"/>
      <c r="E179" s="316"/>
      <c r="F179" s="316"/>
      <c r="G179" s="321"/>
      <c r="H179" s="316"/>
      <c r="I179" s="322"/>
      <c r="J179" s="316"/>
      <c r="K179" s="317"/>
      <c r="L179" s="320"/>
      <c r="M179" s="323"/>
      <c r="N179" s="324"/>
      <c r="O179" s="120" t="e">
        <f t="shared" si="11"/>
        <v>#DIV/0!</v>
      </c>
    </row>
    <row r="180" spans="1:15" ht="50.1" hidden="1" customHeight="1" x14ac:dyDescent="0.25">
      <c r="A180" s="133" t="s">
        <v>326</v>
      </c>
      <c r="B180" s="320"/>
      <c r="C180" s="391"/>
      <c r="D180" s="392"/>
      <c r="E180" s="316"/>
      <c r="F180" s="316"/>
      <c r="G180" s="321"/>
      <c r="H180" s="316"/>
      <c r="I180" s="322"/>
      <c r="J180" s="316"/>
      <c r="K180" s="317"/>
      <c r="L180" s="320"/>
      <c r="M180" s="323"/>
      <c r="N180" s="324"/>
      <c r="O180" s="120" t="e">
        <f t="shared" si="11"/>
        <v>#DIV/0!</v>
      </c>
    </row>
    <row r="181" spans="1:15" ht="50.1" hidden="1" customHeight="1" x14ac:dyDescent="0.25">
      <c r="A181" s="134" t="s">
        <v>327</v>
      </c>
      <c r="B181" s="320"/>
      <c r="C181" s="391"/>
      <c r="D181" s="392"/>
      <c r="E181" s="316"/>
      <c r="F181" s="316"/>
      <c r="G181" s="321"/>
      <c r="H181" s="316"/>
      <c r="I181" s="322"/>
      <c r="J181" s="316"/>
      <c r="K181" s="317"/>
      <c r="L181" s="320"/>
      <c r="M181" s="323"/>
      <c r="N181" s="324"/>
      <c r="O181" s="120" t="e">
        <f t="shared" si="11"/>
        <v>#DIV/0!</v>
      </c>
    </row>
    <row r="182" spans="1:15" ht="50.1" hidden="1" customHeight="1" x14ac:dyDescent="0.25">
      <c r="A182" s="133" t="s">
        <v>328</v>
      </c>
      <c r="B182" s="320"/>
      <c r="C182" s="391"/>
      <c r="D182" s="392"/>
      <c r="E182" s="316"/>
      <c r="F182" s="316"/>
      <c r="G182" s="321"/>
      <c r="H182" s="316"/>
      <c r="I182" s="322"/>
      <c r="J182" s="316"/>
      <c r="K182" s="317"/>
      <c r="L182" s="320"/>
      <c r="M182" s="323"/>
      <c r="N182" s="324"/>
      <c r="O182" s="120" t="e">
        <f t="shared" si="11"/>
        <v>#DIV/0!</v>
      </c>
    </row>
    <row r="183" spans="1:15" ht="50.1" hidden="1" customHeight="1" x14ac:dyDescent="0.25">
      <c r="A183" s="133" t="s">
        <v>329</v>
      </c>
      <c r="B183" s="320"/>
      <c r="C183" s="391"/>
      <c r="D183" s="392"/>
      <c r="E183" s="316"/>
      <c r="F183" s="316"/>
      <c r="G183" s="321"/>
      <c r="H183" s="316"/>
      <c r="I183" s="322"/>
      <c r="J183" s="316"/>
      <c r="K183" s="317"/>
      <c r="L183" s="320"/>
      <c r="M183" s="323"/>
      <c r="N183" s="324"/>
      <c r="O183" s="120" t="e">
        <f t="shared" si="11"/>
        <v>#DIV/0!</v>
      </c>
    </row>
    <row r="184" spans="1:15" ht="50.1" hidden="1" customHeight="1" x14ac:dyDescent="0.25">
      <c r="A184" s="134" t="s">
        <v>330</v>
      </c>
      <c r="B184" s="320"/>
      <c r="C184" s="391"/>
      <c r="D184" s="392"/>
      <c r="E184" s="316"/>
      <c r="F184" s="316"/>
      <c r="G184" s="321"/>
      <c r="H184" s="316"/>
      <c r="I184" s="322"/>
      <c r="J184" s="316"/>
      <c r="K184" s="317"/>
      <c r="L184" s="320"/>
      <c r="M184" s="323"/>
      <c r="N184" s="324"/>
      <c r="O184" s="120" t="e">
        <f t="shared" si="11"/>
        <v>#DIV/0!</v>
      </c>
    </row>
    <row r="185" spans="1:15" ht="50.1" hidden="1" customHeight="1" x14ac:dyDescent="0.25">
      <c r="A185" s="133" t="s">
        <v>331</v>
      </c>
      <c r="B185" s="320"/>
      <c r="C185" s="391"/>
      <c r="D185" s="392"/>
      <c r="E185" s="316"/>
      <c r="F185" s="316"/>
      <c r="G185" s="321"/>
      <c r="H185" s="316"/>
      <c r="I185" s="322"/>
      <c r="J185" s="316"/>
      <c r="K185" s="317"/>
      <c r="L185" s="320"/>
      <c r="M185" s="323"/>
      <c r="N185" s="324"/>
      <c r="O185" s="120" t="e">
        <f t="shared" si="11"/>
        <v>#DIV/0!</v>
      </c>
    </row>
    <row r="186" spans="1:15" ht="50.1" hidden="1" customHeight="1" collapsed="1" x14ac:dyDescent="0.25">
      <c r="A186" s="133" t="s">
        <v>332</v>
      </c>
      <c r="B186" s="320"/>
      <c r="C186" s="391"/>
      <c r="D186" s="392"/>
      <c r="E186" s="316"/>
      <c r="F186" s="316"/>
      <c r="G186" s="321"/>
      <c r="H186" s="316"/>
      <c r="I186" s="322"/>
      <c r="J186" s="316"/>
      <c r="K186" s="317"/>
      <c r="L186" s="320"/>
      <c r="M186" s="323"/>
      <c r="N186" s="324"/>
      <c r="O186" s="120" t="e">
        <f t="shared" si="11"/>
        <v>#DIV/0!</v>
      </c>
    </row>
    <row r="187" spans="1:15" ht="50.1" hidden="1" customHeight="1" x14ac:dyDescent="0.25">
      <c r="A187" s="134" t="s">
        <v>333</v>
      </c>
      <c r="B187" s="320"/>
      <c r="C187" s="391"/>
      <c r="D187" s="392"/>
      <c r="E187" s="316"/>
      <c r="F187" s="316"/>
      <c r="G187" s="321"/>
      <c r="H187" s="316"/>
      <c r="I187" s="322"/>
      <c r="J187" s="316"/>
      <c r="K187" s="317"/>
      <c r="L187" s="320"/>
      <c r="M187" s="323"/>
      <c r="N187" s="324"/>
      <c r="O187" s="120" t="e">
        <f t="shared" ref="O187:O207" si="12">IF(N187&lt;0,0,1-(N187/M187))</f>
        <v>#DIV/0!</v>
      </c>
    </row>
    <row r="188" spans="1:15" ht="50.1" hidden="1" customHeight="1" x14ac:dyDescent="0.25">
      <c r="A188" s="133" t="s">
        <v>334</v>
      </c>
      <c r="B188" s="320"/>
      <c r="C188" s="391"/>
      <c r="D188" s="392"/>
      <c r="E188" s="316"/>
      <c r="F188" s="316"/>
      <c r="G188" s="321"/>
      <c r="H188" s="316"/>
      <c r="I188" s="322"/>
      <c r="J188" s="316"/>
      <c r="K188" s="317"/>
      <c r="L188" s="320"/>
      <c r="M188" s="323"/>
      <c r="N188" s="324"/>
      <c r="O188" s="120" t="e">
        <f t="shared" si="12"/>
        <v>#DIV/0!</v>
      </c>
    </row>
    <row r="189" spans="1:15" ht="50.1" hidden="1" customHeight="1" x14ac:dyDescent="0.25">
      <c r="A189" s="133" t="s">
        <v>335</v>
      </c>
      <c r="B189" s="320"/>
      <c r="C189" s="391"/>
      <c r="D189" s="392"/>
      <c r="E189" s="316"/>
      <c r="F189" s="316"/>
      <c r="G189" s="321"/>
      <c r="H189" s="316"/>
      <c r="I189" s="322"/>
      <c r="J189" s="316"/>
      <c r="K189" s="317"/>
      <c r="L189" s="320"/>
      <c r="M189" s="323"/>
      <c r="N189" s="324"/>
      <c r="O189" s="120" t="e">
        <f t="shared" si="12"/>
        <v>#DIV/0!</v>
      </c>
    </row>
    <row r="190" spans="1:15" ht="50.1" hidden="1" customHeight="1" x14ac:dyDescent="0.25">
      <c r="A190" s="134" t="s">
        <v>336</v>
      </c>
      <c r="B190" s="320"/>
      <c r="C190" s="391"/>
      <c r="D190" s="392"/>
      <c r="E190" s="316"/>
      <c r="F190" s="316"/>
      <c r="G190" s="321"/>
      <c r="H190" s="316"/>
      <c r="I190" s="322"/>
      <c r="J190" s="316"/>
      <c r="K190" s="317"/>
      <c r="L190" s="320"/>
      <c r="M190" s="323"/>
      <c r="N190" s="324"/>
      <c r="O190" s="120" t="e">
        <f t="shared" si="12"/>
        <v>#DIV/0!</v>
      </c>
    </row>
    <row r="191" spans="1:15" ht="50.1" hidden="1" customHeight="1" x14ac:dyDescent="0.25">
      <c r="A191" s="133" t="s">
        <v>337</v>
      </c>
      <c r="B191" s="320"/>
      <c r="C191" s="391"/>
      <c r="D191" s="392"/>
      <c r="E191" s="316"/>
      <c r="F191" s="316"/>
      <c r="G191" s="321"/>
      <c r="H191" s="316"/>
      <c r="I191" s="322"/>
      <c r="J191" s="316"/>
      <c r="K191" s="317"/>
      <c r="L191" s="320"/>
      <c r="M191" s="323"/>
      <c r="N191" s="324"/>
      <c r="O191" s="120" t="e">
        <f t="shared" si="12"/>
        <v>#DIV/0!</v>
      </c>
    </row>
    <row r="192" spans="1:15" ht="50.1" hidden="1" customHeight="1" x14ac:dyDescent="0.25">
      <c r="A192" s="133" t="s">
        <v>338</v>
      </c>
      <c r="B192" s="320"/>
      <c r="C192" s="391"/>
      <c r="D192" s="392"/>
      <c r="E192" s="316"/>
      <c r="F192" s="316"/>
      <c r="G192" s="321"/>
      <c r="H192" s="316"/>
      <c r="I192" s="322"/>
      <c r="J192" s="316"/>
      <c r="K192" s="317"/>
      <c r="L192" s="320"/>
      <c r="M192" s="323"/>
      <c r="N192" s="324"/>
      <c r="O192" s="120" t="e">
        <f t="shared" si="12"/>
        <v>#DIV/0!</v>
      </c>
    </row>
    <row r="193" spans="1:15" ht="50.1" hidden="1" customHeight="1" x14ac:dyDescent="0.25">
      <c r="A193" s="134" t="s">
        <v>339</v>
      </c>
      <c r="B193" s="320"/>
      <c r="C193" s="391"/>
      <c r="D193" s="392"/>
      <c r="E193" s="316"/>
      <c r="F193" s="316"/>
      <c r="G193" s="321"/>
      <c r="H193" s="316"/>
      <c r="I193" s="322"/>
      <c r="J193" s="316"/>
      <c r="K193" s="317"/>
      <c r="L193" s="320"/>
      <c r="M193" s="323"/>
      <c r="N193" s="324"/>
      <c r="O193" s="120" t="e">
        <f t="shared" si="12"/>
        <v>#DIV/0!</v>
      </c>
    </row>
    <row r="194" spans="1:15" ht="50.1" hidden="1" customHeight="1" x14ac:dyDescent="0.25">
      <c r="A194" s="133" t="s">
        <v>340</v>
      </c>
      <c r="B194" s="320"/>
      <c r="C194" s="391"/>
      <c r="D194" s="392"/>
      <c r="E194" s="316"/>
      <c r="F194" s="316"/>
      <c r="G194" s="321"/>
      <c r="H194" s="316"/>
      <c r="I194" s="322"/>
      <c r="J194" s="316"/>
      <c r="K194" s="317"/>
      <c r="L194" s="320"/>
      <c r="M194" s="323"/>
      <c r="N194" s="324"/>
      <c r="O194" s="120" t="e">
        <f t="shared" si="12"/>
        <v>#DIV/0!</v>
      </c>
    </row>
    <row r="195" spans="1:15" ht="50.1" hidden="1" customHeight="1" x14ac:dyDescent="0.25">
      <c r="A195" s="133" t="s">
        <v>341</v>
      </c>
      <c r="B195" s="320"/>
      <c r="C195" s="391"/>
      <c r="D195" s="392"/>
      <c r="E195" s="316"/>
      <c r="F195" s="316"/>
      <c r="G195" s="321"/>
      <c r="H195" s="316"/>
      <c r="I195" s="322"/>
      <c r="J195" s="316"/>
      <c r="K195" s="317"/>
      <c r="L195" s="320"/>
      <c r="M195" s="323"/>
      <c r="N195" s="324"/>
      <c r="O195" s="120" t="e">
        <f t="shared" si="12"/>
        <v>#DIV/0!</v>
      </c>
    </row>
    <row r="196" spans="1:15" ht="50.1" hidden="1" customHeight="1" x14ac:dyDescent="0.25">
      <c r="A196" s="133" t="s">
        <v>342</v>
      </c>
      <c r="B196" s="320"/>
      <c r="C196" s="391"/>
      <c r="D196" s="392"/>
      <c r="E196" s="316"/>
      <c r="F196" s="316"/>
      <c r="G196" s="321"/>
      <c r="H196" s="316"/>
      <c r="I196" s="322"/>
      <c r="J196" s="316"/>
      <c r="K196" s="317"/>
      <c r="L196" s="320"/>
      <c r="M196" s="323"/>
      <c r="N196" s="324"/>
      <c r="O196" s="120" t="e">
        <f t="shared" si="12"/>
        <v>#DIV/0!</v>
      </c>
    </row>
    <row r="197" spans="1:15" ht="50.1" hidden="1" customHeight="1" x14ac:dyDescent="0.25">
      <c r="A197" s="133" t="s">
        <v>343</v>
      </c>
      <c r="B197" s="320"/>
      <c r="C197" s="391"/>
      <c r="D197" s="392"/>
      <c r="E197" s="316"/>
      <c r="F197" s="316"/>
      <c r="G197" s="321"/>
      <c r="H197" s="316"/>
      <c r="I197" s="322"/>
      <c r="J197" s="316"/>
      <c r="K197" s="317"/>
      <c r="L197" s="320"/>
      <c r="M197" s="323"/>
      <c r="N197" s="324"/>
      <c r="O197" s="120" t="e">
        <f t="shared" si="12"/>
        <v>#DIV/0!</v>
      </c>
    </row>
    <row r="198" spans="1:15" ht="50.1" hidden="1" customHeight="1" x14ac:dyDescent="0.25">
      <c r="A198" s="134" t="s">
        <v>344</v>
      </c>
      <c r="B198" s="320"/>
      <c r="C198" s="391"/>
      <c r="D198" s="392"/>
      <c r="E198" s="316"/>
      <c r="F198" s="316"/>
      <c r="G198" s="321"/>
      <c r="H198" s="316"/>
      <c r="I198" s="322"/>
      <c r="J198" s="316"/>
      <c r="K198" s="317"/>
      <c r="L198" s="320"/>
      <c r="M198" s="323"/>
      <c r="N198" s="324"/>
      <c r="O198" s="120" t="e">
        <f t="shared" si="12"/>
        <v>#DIV/0!</v>
      </c>
    </row>
    <row r="199" spans="1:15" ht="50.1" hidden="1" customHeight="1" x14ac:dyDescent="0.25">
      <c r="A199" s="133" t="s">
        <v>345</v>
      </c>
      <c r="B199" s="320"/>
      <c r="C199" s="391"/>
      <c r="D199" s="392"/>
      <c r="E199" s="316"/>
      <c r="F199" s="316"/>
      <c r="G199" s="321"/>
      <c r="H199" s="316"/>
      <c r="I199" s="322"/>
      <c r="J199" s="316"/>
      <c r="K199" s="317"/>
      <c r="L199" s="320"/>
      <c r="M199" s="323"/>
      <c r="N199" s="324"/>
      <c r="O199" s="120" t="e">
        <f t="shared" si="12"/>
        <v>#DIV/0!</v>
      </c>
    </row>
    <row r="200" spans="1:15" ht="50.1" hidden="1" customHeight="1" x14ac:dyDescent="0.25">
      <c r="A200" s="133" t="s">
        <v>346</v>
      </c>
      <c r="B200" s="320"/>
      <c r="C200" s="391"/>
      <c r="D200" s="392"/>
      <c r="E200" s="316"/>
      <c r="F200" s="316"/>
      <c r="G200" s="321"/>
      <c r="H200" s="316"/>
      <c r="I200" s="322"/>
      <c r="J200" s="316"/>
      <c r="K200" s="317"/>
      <c r="L200" s="320"/>
      <c r="M200" s="323"/>
      <c r="N200" s="324"/>
      <c r="O200" s="120" t="e">
        <f t="shared" si="12"/>
        <v>#DIV/0!</v>
      </c>
    </row>
    <row r="201" spans="1:15" ht="50.1" hidden="1" customHeight="1" x14ac:dyDescent="0.25">
      <c r="A201" s="134" t="s">
        <v>347</v>
      </c>
      <c r="B201" s="320"/>
      <c r="C201" s="391"/>
      <c r="D201" s="392"/>
      <c r="E201" s="316"/>
      <c r="F201" s="316"/>
      <c r="G201" s="321"/>
      <c r="H201" s="316"/>
      <c r="I201" s="322"/>
      <c r="J201" s="316"/>
      <c r="K201" s="317"/>
      <c r="L201" s="320"/>
      <c r="M201" s="323"/>
      <c r="N201" s="324"/>
      <c r="O201" s="120" t="e">
        <f t="shared" si="12"/>
        <v>#DIV/0!</v>
      </c>
    </row>
    <row r="202" spans="1:15" ht="50.1" hidden="1" customHeight="1" x14ac:dyDescent="0.25">
      <c r="A202" s="133" t="s">
        <v>348</v>
      </c>
      <c r="B202" s="320"/>
      <c r="C202" s="391"/>
      <c r="D202" s="392"/>
      <c r="E202" s="316"/>
      <c r="F202" s="316"/>
      <c r="G202" s="321"/>
      <c r="H202" s="316"/>
      <c r="I202" s="322"/>
      <c r="J202" s="316"/>
      <c r="K202" s="317"/>
      <c r="L202" s="320"/>
      <c r="M202" s="323"/>
      <c r="N202" s="324"/>
      <c r="O202" s="120" t="e">
        <f t="shared" si="12"/>
        <v>#DIV/0!</v>
      </c>
    </row>
    <row r="203" spans="1:15" ht="50.1" hidden="1" customHeight="1" x14ac:dyDescent="0.25">
      <c r="A203" s="133" t="s">
        <v>349</v>
      </c>
      <c r="B203" s="320"/>
      <c r="C203" s="391"/>
      <c r="D203" s="392"/>
      <c r="E203" s="316"/>
      <c r="F203" s="316"/>
      <c r="G203" s="321"/>
      <c r="H203" s="316"/>
      <c r="I203" s="322"/>
      <c r="J203" s="316"/>
      <c r="K203" s="317"/>
      <c r="L203" s="320"/>
      <c r="M203" s="323"/>
      <c r="N203" s="324"/>
      <c r="O203" s="120" t="e">
        <f t="shared" si="12"/>
        <v>#DIV/0!</v>
      </c>
    </row>
    <row r="204" spans="1:15" ht="50.1" hidden="1" customHeight="1" x14ac:dyDescent="0.25">
      <c r="A204" s="134" t="s">
        <v>350</v>
      </c>
      <c r="B204" s="320"/>
      <c r="C204" s="391"/>
      <c r="D204" s="392"/>
      <c r="E204" s="316"/>
      <c r="F204" s="316"/>
      <c r="G204" s="321"/>
      <c r="H204" s="316"/>
      <c r="I204" s="322"/>
      <c r="J204" s="316"/>
      <c r="K204" s="317"/>
      <c r="L204" s="320"/>
      <c r="M204" s="323"/>
      <c r="N204" s="324"/>
      <c r="O204" s="120" t="e">
        <f t="shared" si="12"/>
        <v>#DIV/0!</v>
      </c>
    </row>
    <row r="205" spans="1:15" ht="50.1" hidden="1" customHeight="1" x14ac:dyDescent="0.25">
      <c r="A205" s="133" t="s">
        <v>351</v>
      </c>
      <c r="B205" s="320"/>
      <c r="C205" s="391"/>
      <c r="D205" s="392"/>
      <c r="E205" s="316"/>
      <c r="F205" s="316"/>
      <c r="G205" s="321"/>
      <c r="H205" s="316"/>
      <c r="I205" s="322"/>
      <c r="J205" s="316"/>
      <c r="K205" s="317"/>
      <c r="L205" s="320"/>
      <c r="M205" s="323"/>
      <c r="N205" s="324"/>
      <c r="O205" s="120" t="e">
        <f t="shared" si="12"/>
        <v>#DIV/0!</v>
      </c>
    </row>
    <row r="206" spans="1:15" ht="50.1" hidden="1" customHeight="1" x14ac:dyDescent="0.25">
      <c r="A206" s="133" t="s">
        <v>352</v>
      </c>
      <c r="B206" s="320"/>
      <c r="C206" s="391"/>
      <c r="D206" s="392"/>
      <c r="E206" s="316"/>
      <c r="F206" s="316"/>
      <c r="G206" s="321"/>
      <c r="H206" s="316"/>
      <c r="I206" s="322"/>
      <c r="J206" s="316"/>
      <c r="K206" s="317"/>
      <c r="L206" s="320"/>
      <c r="M206" s="323"/>
      <c r="N206" s="324"/>
      <c r="O206" s="120" t="e">
        <f t="shared" si="12"/>
        <v>#DIV/0!</v>
      </c>
    </row>
    <row r="207" spans="1:15" ht="50.1" hidden="1" customHeight="1" collapsed="1" x14ac:dyDescent="0.25">
      <c r="A207" s="134" t="s">
        <v>353</v>
      </c>
      <c r="B207" s="320"/>
      <c r="C207" s="391"/>
      <c r="D207" s="392"/>
      <c r="E207" s="316"/>
      <c r="F207" s="316"/>
      <c r="G207" s="321"/>
      <c r="H207" s="316"/>
      <c r="I207" s="322"/>
      <c r="J207" s="316"/>
      <c r="K207" s="317"/>
      <c r="L207" s="320"/>
      <c r="M207" s="323"/>
      <c r="N207" s="324"/>
      <c r="O207" s="120" t="e">
        <f t="shared" si="12"/>
        <v>#DIV/0!</v>
      </c>
    </row>
    <row r="208" spans="1:15" ht="50.1" hidden="1" customHeight="1" x14ac:dyDescent="0.25">
      <c r="A208" s="133" t="s">
        <v>354</v>
      </c>
      <c r="B208" s="320"/>
      <c r="C208" s="391"/>
      <c r="D208" s="392"/>
      <c r="E208" s="316"/>
      <c r="F208" s="316"/>
      <c r="G208" s="321"/>
      <c r="H208" s="316"/>
      <c r="I208" s="322"/>
      <c r="J208" s="316"/>
      <c r="K208" s="317"/>
      <c r="L208" s="320"/>
      <c r="M208" s="323"/>
      <c r="N208" s="324"/>
      <c r="O208" s="120" t="e">
        <f t="shared" ref="O208:O228" si="13">IF(N208&lt;0,0,1-(N208/M208))</f>
        <v>#DIV/0!</v>
      </c>
    </row>
    <row r="209" spans="1:15" ht="50.1" hidden="1" customHeight="1" x14ac:dyDescent="0.25">
      <c r="A209" s="133" t="s">
        <v>355</v>
      </c>
      <c r="B209" s="320"/>
      <c r="C209" s="391"/>
      <c r="D209" s="392"/>
      <c r="E209" s="316"/>
      <c r="F209" s="316"/>
      <c r="G209" s="321"/>
      <c r="H209" s="316"/>
      <c r="I209" s="322"/>
      <c r="J209" s="316"/>
      <c r="K209" s="317"/>
      <c r="L209" s="320"/>
      <c r="M209" s="323"/>
      <c r="N209" s="324"/>
      <c r="O209" s="120" t="e">
        <f t="shared" si="13"/>
        <v>#DIV/0!</v>
      </c>
    </row>
    <row r="210" spans="1:15" ht="50.1" hidden="1" customHeight="1" x14ac:dyDescent="0.25">
      <c r="A210" s="134" t="s">
        <v>356</v>
      </c>
      <c r="B210" s="320"/>
      <c r="C210" s="391"/>
      <c r="D210" s="392"/>
      <c r="E210" s="316"/>
      <c r="F210" s="316"/>
      <c r="G210" s="321"/>
      <c r="H210" s="316"/>
      <c r="I210" s="322"/>
      <c r="J210" s="316"/>
      <c r="K210" s="317"/>
      <c r="L210" s="320"/>
      <c r="M210" s="323"/>
      <c r="N210" s="324"/>
      <c r="O210" s="120" t="e">
        <f t="shared" si="13"/>
        <v>#DIV/0!</v>
      </c>
    </row>
    <row r="211" spans="1:15" ht="50.1" hidden="1" customHeight="1" x14ac:dyDescent="0.25">
      <c r="A211" s="133" t="s">
        <v>357</v>
      </c>
      <c r="B211" s="320"/>
      <c r="C211" s="391"/>
      <c r="D211" s="392"/>
      <c r="E211" s="316"/>
      <c r="F211" s="316"/>
      <c r="G211" s="321"/>
      <c r="H211" s="316"/>
      <c r="I211" s="322"/>
      <c r="J211" s="316"/>
      <c r="K211" s="317"/>
      <c r="L211" s="320"/>
      <c r="M211" s="323"/>
      <c r="N211" s="324"/>
      <c r="O211" s="120" t="e">
        <f t="shared" si="13"/>
        <v>#DIV/0!</v>
      </c>
    </row>
    <row r="212" spans="1:15" ht="50.1" hidden="1" customHeight="1" x14ac:dyDescent="0.25">
      <c r="A212" s="133" t="s">
        <v>358</v>
      </c>
      <c r="B212" s="320"/>
      <c r="C212" s="391"/>
      <c r="D212" s="392"/>
      <c r="E212" s="316"/>
      <c r="F212" s="316"/>
      <c r="G212" s="321"/>
      <c r="H212" s="316"/>
      <c r="I212" s="322"/>
      <c r="J212" s="316"/>
      <c r="K212" s="317"/>
      <c r="L212" s="320"/>
      <c r="M212" s="323"/>
      <c r="N212" s="324"/>
      <c r="O212" s="120" t="e">
        <f t="shared" si="13"/>
        <v>#DIV/0!</v>
      </c>
    </row>
    <row r="213" spans="1:15" ht="50.1" hidden="1" customHeight="1" x14ac:dyDescent="0.25">
      <c r="A213" s="133" t="s">
        <v>359</v>
      </c>
      <c r="B213" s="320"/>
      <c r="C213" s="391"/>
      <c r="D213" s="392"/>
      <c r="E213" s="316"/>
      <c r="F213" s="316"/>
      <c r="G213" s="321"/>
      <c r="H213" s="316"/>
      <c r="I213" s="322"/>
      <c r="J213" s="316"/>
      <c r="K213" s="317"/>
      <c r="L213" s="320"/>
      <c r="M213" s="323"/>
      <c r="N213" s="324"/>
      <c r="O213" s="120" t="e">
        <f t="shared" si="13"/>
        <v>#DIV/0!</v>
      </c>
    </row>
    <row r="214" spans="1:15" ht="50.1" hidden="1" customHeight="1" x14ac:dyDescent="0.25">
      <c r="A214" s="133" t="s">
        <v>360</v>
      </c>
      <c r="B214" s="320"/>
      <c r="C214" s="391"/>
      <c r="D214" s="392"/>
      <c r="E214" s="316"/>
      <c r="F214" s="316"/>
      <c r="G214" s="321"/>
      <c r="H214" s="316"/>
      <c r="I214" s="322"/>
      <c r="J214" s="316"/>
      <c r="K214" s="317"/>
      <c r="L214" s="320"/>
      <c r="M214" s="323"/>
      <c r="N214" s="324"/>
      <c r="O214" s="120" t="e">
        <f t="shared" si="13"/>
        <v>#DIV/0!</v>
      </c>
    </row>
    <row r="215" spans="1:15" ht="50.1" hidden="1" customHeight="1" x14ac:dyDescent="0.25">
      <c r="A215" s="134" t="s">
        <v>361</v>
      </c>
      <c r="B215" s="320"/>
      <c r="C215" s="391"/>
      <c r="D215" s="392"/>
      <c r="E215" s="316"/>
      <c r="F215" s="316"/>
      <c r="G215" s="321"/>
      <c r="H215" s="316"/>
      <c r="I215" s="322"/>
      <c r="J215" s="316"/>
      <c r="K215" s="317"/>
      <c r="L215" s="320"/>
      <c r="M215" s="323"/>
      <c r="N215" s="324"/>
      <c r="O215" s="120" t="e">
        <f t="shared" si="13"/>
        <v>#DIV/0!</v>
      </c>
    </row>
    <row r="216" spans="1:15" ht="50.1" hidden="1" customHeight="1" x14ac:dyDescent="0.25">
      <c r="A216" s="133" t="s">
        <v>362</v>
      </c>
      <c r="B216" s="320"/>
      <c r="C216" s="391"/>
      <c r="D216" s="392"/>
      <c r="E216" s="316"/>
      <c r="F216" s="316"/>
      <c r="G216" s="321"/>
      <c r="H216" s="316"/>
      <c r="I216" s="322"/>
      <c r="J216" s="316"/>
      <c r="K216" s="317"/>
      <c r="L216" s="320"/>
      <c r="M216" s="323"/>
      <c r="N216" s="324"/>
      <c r="O216" s="120" t="e">
        <f t="shared" si="13"/>
        <v>#DIV/0!</v>
      </c>
    </row>
    <row r="217" spans="1:15" ht="50.1" hidden="1" customHeight="1" x14ac:dyDescent="0.25">
      <c r="A217" s="133" t="s">
        <v>363</v>
      </c>
      <c r="B217" s="320"/>
      <c r="C217" s="391"/>
      <c r="D217" s="392"/>
      <c r="E217" s="316"/>
      <c r="F217" s="316"/>
      <c r="G217" s="321"/>
      <c r="H217" s="316"/>
      <c r="I217" s="322"/>
      <c r="J217" s="316"/>
      <c r="K217" s="317"/>
      <c r="L217" s="320"/>
      <c r="M217" s="323"/>
      <c r="N217" s="324"/>
      <c r="O217" s="120" t="e">
        <f t="shared" si="13"/>
        <v>#DIV/0!</v>
      </c>
    </row>
    <row r="218" spans="1:15" ht="50.1" hidden="1" customHeight="1" x14ac:dyDescent="0.25">
      <c r="A218" s="134" t="s">
        <v>364</v>
      </c>
      <c r="B218" s="320"/>
      <c r="C218" s="391"/>
      <c r="D218" s="392"/>
      <c r="E218" s="316"/>
      <c r="F218" s="316"/>
      <c r="G218" s="321"/>
      <c r="H218" s="316"/>
      <c r="I218" s="322"/>
      <c r="J218" s="316"/>
      <c r="K218" s="317"/>
      <c r="L218" s="320"/>
      <c r="M218" s="323"/>
      <c r="N218" s="324"/>
      <c r="O218" s="120" t="e">
        <f t="shared" si="13"/>
        <v>#DIV/0!</v>
      </c>
    </row>
    <row r="219" spans="1:15" ht="50.1" hidden="1" customHeight="1" x14ac:dyDescent="0.25">
      <c r="A219" s="133" t="s">
        <v>365</v>
      </c>
      <c r="B219" s="320"/>
      <c r="C219" s="391"/>
      <c r="D219" s="392"/>
      <c r="E219" s="316"/>
      <c r="F219" s="316"/>
      <c r="G219" s="321"/>
      <c r="H219" s="316"/>
      <c r="I219" s="322"/>
      <c r="J219" s="316"/>
      <c r="K219" s="317"/>
      <c r="L219" s="320"/>
      <c r="M219" s="323"/>
      <c r="N219" s="324"/>
      <c r="O219" s="120" t="e">
        <f t="shared" si="13"/>
        <v>#DIV/0!</v>
      </c>
    </row>
    <row r="220" spans="1:15" ht="50.1" hidden="1" customHeight="1" x14ac:dyDescent="0.25">
      <c r="A220" s="133" t="s">
        <v>366</v>
      </c>
      <c r="B220" s="320"/>
      <c r="C220" s="391"/>
      <c r="D220" s="392"/>
      <c r="E220" s="316"/>
      <c r="F220" s="316"/>
      <c r="G220" s="321"/>
      <c r="H220" s="316"/>
      <c r="I220" s="322"/>
      <c r="J220" s="316"/>
      <c r="K220" s="317"/>
      <c r="L220" s="320"/>
      <c r="M220" s="323"/>
      <c r="N220" s="324"/>
      <c r="O220" s="120" t="e">
        <f t="shared" si="13"/>
        <v>#DIV/0!</v>
      </c>
    </row>
    <row r="221" spans="1:15" ht="50.1" hidden="1" customHeight="1" x14ac:dyDescent="0.25">
      <c r="A221" s="134" t="s">
        <v>367</v>
      </c>
      <c r="B221" s="320"/>
      <c r="C221" s="391"/>
      <c r="D221" s="392"/>
      <c r="E221" s="316"/>
      <c r="F221" s="316"/>
      <c r="G221" s="321"/>
      <c r="H221" s="316"/>
      <c r="I221" s="322"/>
      <c r="J221" s="316"/>
      <c r="K221" s="317"/>
      <c r="L221" s="320"/>
      <c r="M221" s="323"/>
      <c r="N221" s="324"/>
      <c r="O221" s="120" t="e">
        <f t="shared" si="13"/>
        <v>#DIV/0!</v>
      </c>
    </row>
    <row r="222" spans="1:15" ht="50.1" hidden="1" customHeight="1" x14ac:dyDescent="0.25">
      <c r="A222" s="133" t="s">
        <v>368</v>
      </c>
      <c r="B222" s="320"/>
      <c r="C222" s="391"/>
      <c r="D222" s="392"/>
      <c r="E222" s="316"/>
      <c r="F222" s="316"/>
      <c r="G222" s="321"/>
      <c r="H222" s="316"/>
      <c r="I222" s="322"/>
      <c r="J222" s="316"/>
      <c r="K222" s="317"/>
      <c r="L222" s="320"/>
      <c r="M222" s="323"/>
      <c r="N222" s="324"/>
      <c r="O222" s="120" t="e">
        <f t="shared" si="13"/>
        <v>#DIV/0!</v>
      </c>
    </row>
    <row r="223" spans="1:15" ht="50.1" hidden="1" customHeight="1" x14ac:dyDescent="0.25">
      <c r="A223" s="133" t="s">
        <v>369</v>
      </c>
      <c r="B223" s="320"/>
      <c r="C223" s="391"/>
      <c r="D223" s="392"/>
      <c r="E223" s="316"/>
      <c r="F223" s="316"/>
      <c r="G223" s="321"/>
      <c r="H223" s="316"/>
      <c r="I223" s="322"/>
      <c r="J223" s="316"/>
      <c r="K223" s="317"/>
      <c r="L223" s="320"/>
      <c r="M223" s="323"/>
      <c r="N223" s="324"/>
      <c r="O223" s="120" t="e">
        <f t="shared" si="13"/>
        <v>#DIV/0!</v>
      </c>
    </row>
    <row r="224" spans="1:15" ht="50.1" hidden="1" customHeight="1" x14ac:dyDescent="0.25">
      <c r="A224" s="134" t="s">
        <v>370</v>
      </c>
      <c r="B224" s="320"/>
      <c r="C224" s="391"/>
      <c r="D224" s="392"/>
      <c r="E224" s="316"/>
      <c r="F224" s="316"/>
      <c r="G224" s="321"/>
      <c r="H224" s="316"/>
      <c r="I224" s="322"/>
      <c r="J224" s="316"/>
      <c r="K224" s="317"/>
      <c r="L224" s="320"/>
      <c r="M224" s="323"/>
      <c r="N224" s="324"/>
      <c r="O224" s="120" t="e">
        <f t="shared" si="13"/>
        <v>#DIV/0!</v>
      </c>
    </row>
    <row r="225" spans="1:15" ht="50.1" hidden="1" customHeight="1" x14ac:dyDescent="0.25">
      <c r="A225" s="133" t="s">
        <v>371</v>
      </c>
      <c r="B225" s="320"/>
      <c r="C225" s="391"/>
      <c r="D225" s="392"/>
      <c r="E225" s="316"/>
      <c r="F225" s="316"/>
      <c r="G225" s="321"/>
      <c r="H225" s="316"/>
      <c r="I225" s="322"/>
      <c r="J225" s="316"/>
      <c r="K225" s="317"/>
      <c r="L225" s="320"/>
      <c r="M225" s="323"/>
      <c r="N225" s="324"/>
      <c r="O225" s="120" t="e">
        <f t="shared" si="13"/>
        <v>#DIV/0!</v>
      </c>
    </row>
    <row r="226" spans="1:15" ht="50.1" hidden="1" customHeight="1" x14ac:dyDescent="0.25">
      <c r="A226" s="133" t="s">
        <v>372</v>
      </c>
      <c r="B226" s="320"/>
      <c r="C226" s="391"/>
      <c r="D226" s="392"/>
      <c r="E226" s="316"/>
      <c r="F226" s="316"/>
      <c r="G226" s="321"/>
      <c r="H226" s="316"/>
      <c r="I226" s="322"/>
      <c r="J226" s="316"/>
      <c r="K226" s="317"/>
      <c r="L226" s="320"/>
      <c r="M226" s="323"/>
      <c r="N226" s="324"/>
      <c r="O226" s="120" t="e">
        <f t="shared" si="13"/>
        <v>#DIV/0!</v>
      </c>
    </row>
    <row r="227" spans="1:15" ht="50.1" hidden="1" customHeight="1" x14ac:dyDescent="0.25">
      <c r="A227" s="134" t="s">
        <v>373</v>
      </c>
      <c r="B227" s="320"/>
      <c r="C227" s="391"/>
      <c r="D227" s="392"/>
      <c r="E227" s="316"/>
      <c r="F227" s="316"/>
      <c r="G227" s="321"/>
      <c r="H227" s="316"/>
      <c r="I227" s="322"/>
      <c r="J227" s="316"/>
      <c r="K227" s="317"/>
      <c r="L227" s="320"/>
      <c r="M227" s="323"/>
      <c r="N227" s="324"/>
      <c r="O227" s="120" t="e">
        <f t="shared" si="13"/>
        <v>#DIV/0!</v>
      </c>
    </row>
    <row r="228" spans="1:15" ht="50.1" hidden="1" customHeight="1" collapsed="1" x14ac:dyDescent="0.25">
      <c r="A228" s="133" t="s">
        <v>374</v>
      </c>
      <c r="B228" s="320"/>
      <c r="C228" s="391"/>
      <c r="D228" s="392"/>
      <c r="E228" s="316"/>
      <c r="F228" s="316"/>
      <c r="G228" s="321"/>
      <c r="H228" s="316"/>
      <c r="I228" s="322"/>
      <c r="J228" s="316"/>
      <c r="K228" s="317"/>
      <c r="L228" s="320"/>
      <c r="M228" s="323"/>
      <c r="N228" s="324"/>
      <c r="O228" s="120" t="e">
        <f t="shared" si="13"/>
        <v>#DIV/0!</v>
      </c>
    </row>
    <row r="229" spans="1:15" ht="50.1" hidden="1" customHeight="1" x14ac:dyDescent="0.25">
      <c r="A229" s="133" t="s">
        <v>375</v>
      </c>
      <c r="B229" s="320"/>
      <c r="C229" s="391"/>
      <c r="D229" s="392"/>
      <c r="E229" s="316"/>
      <c r="F229" s="316"/>
      <c r="G229" s="321"/>
      <c r="H229" s="316"/>
      <c r="I229" s="322"/>
      <c r="J229" s="316"/>
      <c r="K229" s="317"/>
      <c r="L229" s="320"/>
      <c r="M229" s="323"/>
      <c r="N229" s="324"/>
      <c r="O229" s="120" t="e">
        <f t="shared" ref="O229:O249" si="14">IF(N229&lt;0,0,1-(N229/M229))</f>
        <v>#DIV/0!</v>
      </c>
    </row>
    <row r="230" spans="1:15" ht="50.1" hidden="1" customHeight="1" x14ac:dyDescent="0.25">
      <c r="A230" s="133" t="s">
        <v>376</v>
      </c>
      <c r="B230" s="320"/>
      <c r="C230" s="391"/>
      <c r="D230" s="392"/>
      <c r="E230" s="316"/>
      <c r="F230" s="316"/>
      <c r="G230" s="321"/>
      <c r="H230" s="316"/>
      <c r="I230" s="322"/>
      <c r="J230" s="316"/>
      <c r="K230" s="317"/>
      <c r="L230" s="320"/>
      <c r="M230" s="323"/>
      <c r="N230" s="324"/>
      <c r="O230" s="120" t="e">
        <f t="shared" si="14"/>
        <v>#DIV/0!</v>
      </c>
    </row>
    <row r="231" spans="1:15" ht="50.1" hidden="1" customHeight="1" x14ac:dyDescent="0.25">
      <c r="A231" s="133" t="s">
        <v>377</v>
      </c>
      <c r="B231" s="320"/>
      <c r="C231" s="391"/>
      <c r="D231" s="392"/>
      <c r="E231" s="316"/>
      <c r="F231" s="316"/>
      <c r="G231" s="321"/>
      <c r="H231" s="316"/>
      <c r="I231" s="322"/>
      <c r="J231" s="316"/>
      <c r="K231" s="317"/>
      <c r="L231" s="320"/>
      <c r="M231" s="323"/>
      <c r="N231" s="324"/>
      <c r="O231" s="120" t="e">
        <f t="shared" si="14"/>
        <v>#DIV/0!</v>
      </c>
    </row>
    <row r="232" spans="1:15" ht="50.1" hidden="1" customHeight="1" x14ac:dyDescent="0.25">
      <c r="A232" s="134" t="s">
        <v>378</v>
      </c>
      <c r="B232" s="320"/>
      <c r="C232" s="391"/>
      <c r="D232" s="392"/>
      <c r="E232" s="316"/>
      <c r="F232" s="316"/>
      <c r="G232" s="321"/>
      <c r="H232" s="316"/>
      <c r="I232" s="322"/>
      <c r="J232" s="316"/>
      <c r="K232" s="317"/>
      <c r="L232" s="320"/>
      <c r="M232" s="323"/>
      <c r="N232" s="324"/>
      <c r="O232" s="120" t="e">
        <f t="shared" si="14"/>
        <v>#DIV/0!</v>
      </c>
    </row>
    <row r="233" spans="1:15" ht="50.1" hidden="1" customHeight="1" x14ac:dyDescent="0.25">
      <c r="A233" s="133" t="s">
        <v>379</v>
      </c>
      <c r="B233" s="320"/>
      <c r="C233" s="391"/>
      <c r="D233" s="392"/>
      <c r="E233" s="316"/>
      <c r="F233" s="316"/>
      <c r="G233" s="321"/>
      <c r="H233" s="316"/>
      <c r="I233" s="322"/>
      <c r="J233" s="316"/>
      <c r="K233" s="317"/>
      <c r="L233" s="320"/>
      <c r="M233" s="323"/>
      <c r="N233" s="324"/>
      <c r="O233" s="120" t="e">
        <f t="shared" si="14"/>
        <v>#DIV/0!</v>
      </c>
    </row>
    <row r="234" spans="1:15" ht="50.1" hidden="1" customHeight="1" x14ac:dyDescent="0.25">
      <c r="A234" s="133" t="s">
        <v>380</v>
      </c>
      <c r="B234" s="320"/>
      <c r="C234" s="391"/>
      <c r="D234" s="392"/>
      <c r="E234" s="316"/>
      <c r="F234" s="316"/>
      <c r="G234" s="321"/>
      <c r="H234" s="316"/>
      <c r="I234" s="322"/>
      <c r="J234" s="316"/>
      <c r="K234" s="317"/>
      <c r="L234" s="320"/>
      <c r="M234" s="323"/>
      <c r="N234" s="324"/>
      <c r="O234" s="120" t="e">
        <f t="shared" si="14"/>
        <v>#DIV/0!</v>
      </c>
    </row>
    <row r="235" spans="1:15" ht="50.1" hidden="1" customHeight="1" x14ac:dyDescent="0.25">
      <c r="A235" s="134" t="s">
        <v>381</v>
      </c>
      <c r="B235" s="320"/>
      <c r="C235" s="391"/>
      <c r="D235" s="392"/>
      <c r="E235" s="316"/>
      <c r="F235" s="316"/>
      <c r="G235" s="321"/>
      <c r="H235" s="316"/>
      <c r="I235" s="322"/>
      <c r="J235" s="316"/>
      <c r="K235" s="317"/>
      <c r="L235" s="320"/>
      <c r="M235" s="323"/>
      <c r="N235" s="324"/>
      <c r="O235" s="120" t="e">
        <f t="shared" si="14"/>
        <v>#DIV/0!</v>
      </c>
    </row>
    <row r="236" spans="1:15" ht="50.1" hidden="1" customHeight="1" x14ac:dyDescent="0.25">
      <c r="A236" s="133" t="s">
        <v>382</v>
      </c>
      <c r="B236" s="320"/>
      <c r="C236" s="391"/>
      <c r="D236" s="392"/>
      <c r="E236" s="316"/>
      <c r="F236" s="316"/>
      <c r="G236" s="321"/>
      <c r="H236" s="316"/>
      <c r="I236" s="322"/>
      <c r="J236" s="316"/>
      <c r="K236" s="317"/>
      <c r="L236" s="320"/>
      <c r="M236" s="323"/>
      <c r="N236" s="324"/>
      <c r="O236" s="120" t="e">
        <f t="shared" si="14"/>
        <v>#DIV/0!</v>
      </c>
    </row>
    <row r="237" spans="1:15" ht="50.1" hidden="1" customHeight="1" x14ac:dyDescent="0.25">
      <c r="A237" s="133" t="s">
        <v>383</v>
      </c>
      <c r="B237" s="320"/>
      <c r="C237" s="391"/>
      <c r="D237" s="392"/>
      <c r="E237" s="316"/>
      <c r="F237" s="316"/>
      <c r="G237" s="321"/>
      <c r="H237" s="316"/>
      <c r="I237" s="322"/>
      <c r="J237" s="316"/>
      <c r="K237" s="317"/>
      <c r="L237" s="320"/>
      <c r="M237" s="323"/>
      <c r="N237" s="324"/>
      <c r="O237" s="120" t="e">
        <f t="shared" si="14"/>
        <v>#DIV/0!</v>
      </c>
    </row>
    <row r="238" spans="1:15" ht="50.1" hidden="1" customHeight="1" x14ac:dyDescent="0.25">
      <c r="A238" s="134" t="s">
        <v>384</v>
      </c>
      <c r="B238" s="320"/>
      <c r="C238" s="391"/>
      <c r="D238" s="392"/>
      <c r="E238" s="316"/>
      <c r="F238" s="316"/>
      <c r="G238" s="321"/>
      <c r="H238" s="316"/>
      <c r="I238" s="322"/>
      <c r="J238" s="316"/>
      <c r="K238" s="317"/>
      <c r="L238" s="320"/>
      <c r="M238" s="323"/>
      <c r="N238" s="324"/>
      <c r="O238" s="120" t="e">
        <f t="shared" si="14"/>
        <v>#DIV/0!</v>
      </c>
    </row>
    <row r="239" spans="1:15" ht="50.1" hidden="1" customHeight="1" x14ac:dyDescent="0.25">
      <c r="A239" s="133" t="s">
        <v>385</v>
      </c>
      <c r="B239" s="320"/>
      <c r="C239" s="391"/>
      <c r="D239" s="392"/>
      <c r="E239" s="316"/>
      <c r="F239" s="316"/>
      <c r="G239" s="321"/>
      <c r="H239" s="316"/>
      <c r="I239" s="322"/>
      <c r="J239" s="316"/>
      <c r="K239" s="317"/>
      <c r="L239" s="320"/>
      <c r="M239" s="323"/>
      <c r="N239" s="324"/>
      <c r="O239" s="120" t="e">
        <f t="shared" si="14"/>
        <v>#DIV/0!</v>
      </c>
    </row>
    <row r="240" spans="1:15" ht="50.1" hidden="1" customHeight="1" x14ac:dyDescent="0.25">
      <c r="A240" s="133" t="s">
        <v>386</v>
      </c>
      <c r="B240" s="320"/>
      <c r="C240" s="391"/>
      <c r="D240" s="392"/>
      <c r="E240" s="316"/>
      <c r="F240" s="316"/>
      <c r="G240" s="321"/>
      <c r="H240" s="316"/>
      <c r="I240" s="322"/>
      <c r="J240" s="316"/>
      <c r="K240" s="317"/>
      <c r="L240" s="320"/>
      <c r="M240" s="323"/>
      <c r="N240" s="324"/>
      <c r="O240" s="120" t="e">
        <f t="shared" si="14"/>
        <v>#DIV/0!</v>
      </c>
    </row>
    <row r="241" spans="1:15" ht="50.1" hidden="1" customHeight="1" x14ac:dyDescent="0.25">
      <c r="A241" s="134" t="s">
        <v>387</v>
      </c>
      <c r="B241" s="320"/>
      <c r="C241" s="391"/>
      <c r="D241" s="392"/>
      <c r="E241" s="316"/>
      <c r="F241" s="316"/>
      <c r="G241" s="321"/>
      <c r="H241" s="316"/>
      <c r="I241" s="322"/>
      <c r="J241" s="316"/>
      <c r="K241" s="317"/>
      <c r="L241" s="320"/>
      <c r="M241" s="323"/>
      <c r="N241" s="324"/>
      <c r="O241" s="120" t="e">
        <f t="shared" si="14"/>
        <v>#DIV/0!</v>
      </c>
    </row>
    <row r="242" spans="1:15" ht="50.1" hidden="1" customHeight="1" x14ac:dyDescent="0.25">
      <c r="A242" s="133" t="s">
        <v>388</v>
      </c>
      <c r="B242" s="320"/>
      <c r="C242" s="391"/>
      <c r="D242" s="392"/>
      <c r="E242" s="316"/>
      <c r="F242" s="316"/>
      <c r="G242" s="321"/>
      <c r="H242" s="316"/>
      <c r="I242" s="322"/>
      <c r="J242" s="316"/>
      <c r="K242" s="317"/>
      <c r="L242" s="320"/>
      <c r="M242" s="323"/>
      <c r="N242" s="324"/>
      <c r="O242" s="120" t="e">
        <f t="shared" si="14"/>
        <v>#DIV/0!</v>
      </c>
    </row>
    <row r="243" spans="1:15" ht="50.1" hidden="1" customHeight="1" x14ac:dyDescent="0.25">
      <c r="A243" s="133" t="s">
        <v>389</v>
      </c>
      <c r="B243" s="320"/>
      <c r="C243" s="391"/>
      <c r="D243" s="392"/>
      <c r="E243" s="316"/>
      <c r="F243" s="316"/>
      <c r="G243" s="321"/>
      <c r="H243" s="316"/>
      <c r="I243" s="322"/>
      <c r="J243" s="316"/>
      <c r="K243" s="317"/>
      <c r="L243" s="320"/>
      <c r="M243" s="323"/>
      <c r="N243" s="324"/>
      <c r="O243" s="120" t="e">
        <f t="shared" si="14"/>
        <v>#DIV/0!</v>
      </c>
    </row>
    <row r="244" spans="1:15" ht="50.1" hidden="1" customHeight="1" x14ac:dyDescent="0.25">
      <c r="A244" s="134" t="s">
        <v>390</v>
      </c>
      <c r="B244" s="320"/>
      <c r="C244" s="391"/>
      <c r="D244" s="392"/>
      <c r="E244" s="316"/>
      <c r="F244" s="316"/>
      <c r="G244" s="321"/>
      <c r="H244" s="316"/>
      <c r="I244" s="322"/>
      <c r="J244" s="316"/>
      <c r="K244" s="317"/>
      <c r="L244" s="320"/>
      <c r="M244" s="323"/>
      <c r="N244" s="324"/>
      <c r="O244" s="120" t="e">
        <f t="shared" si="14"/>
        <v>#DIV/0!</v>
      </c>
    </row>
    <row r="245" spans="1:15" ht="50.1" hidden="1" customHeight="1" x14ac:dyDescent="0.25">
      <c r="A245" s="133" t="s">
        <v>391</v>
      </c>
      <c r="B245" s="320"/>
      <c r="C245" s="391"/>
      <c r="D245" s="392"/>
      <c r="E245" s="316"/>
      <c r="F245" s="316"/>
      <c r="G245" s="321"/>
      <c r="H245" s="316"/>
      <c r="I245" s="322"/>
      <c r="J245" s="316"/>
      <c r="K245" s="317"/>
      <c r="L245" s="320"/>
      <c r="M245" s="323"/>
      <c r="N245" s="324"/>
      <c r="O245" s="120" t="e">
        <f t="shared" si="14"/>
        <v>#DIV/0!</v>
      </c>
    </row>
    <row r="246" spans="1:15" ht="50.1" hidden="1" customHeight="1" x14ac:dyDescent="0.25">
      <c r="A246" s="133" t="s">
        <v>392</v>
      </c>
      <c r="B246" s="320"/>
      <c r="C246" s="391"/>
      <c r="D246" s="392"/>
      <c r="E246" s="316"/>
      <c r="F246" s="316"/>
      <c r="G246" s="321"/>
      <c r="H246" s="316"/>
      <c r="I246" s="322"/>
      <c r="J246" s="316"/>
      <c r="K246" s="317"/>
      <c r="L246" s="320"/>
      <c r="M246" s="323"/>
      <c r="N246" s="324"/>
      <c r="O246" s="120" t="e">
        <f t="shared" si="14"/>
        <v>#DIV/0!</v>
      </c>
    </row>
    <row r="247" spans="1:15" ht="50.1" hidden="1" customHeight="1" x14ac:dyDescent="0.25">
      <c r="A247" s="133" t="s">
        <v>393</v>
      </c>
      <c r="B247" s="320"/>
      <c r="C247" s="391"/>
      <c r="D247" s="392"/>
      <c r="E247" s="316"/>
      <c r="F247" s="316"/>
      <c r="G247" s="321"/>
      <c r="H247" s="316"/>
      <c r="I247" s="322"/>
      <c r="J247" s="316"/>
      <c r="K247" s="317"/>
      <c r="L247" s="320"/>
      <c r="M247" s="323"/>
      <c r="N247" s="324"/>
      <c r="O247" s="120" t="e">
        <f t="shared" si="14"/>
        <v>#DIV/0!</v>
      </c>
    </row>
    <row r="248" spans="1:15" ht="50.1" hidden="1" customHeight="1" x14ac:dyDescent="0.25">
      <c r="A248" s="133" t="s">
        <v>394</v>
      </c>
      <c r="B248" s="320"/>
      <c r="C248" s="391"/>
      <c r="D248" s="392"/>
      <c r="E248" s="316"/>
      <c r="F248" s="316"/>
      <c r="G248" s="321"/>
      <c r="H248" s="316"/>
      <c r="I248" s="322"/>
      <c r="J248" s="316"/>
      <c r="K248" s="317"/>
      <c r="L248" s="320"/>
      <c r="M248" s="323"/>
      <c r="N248" s="324"/>
      <c r="O248" s="120" t="e">
        <f t="shared" si="14"/>
        <v>#DIV/0!</v>
      </c>
    </row>
    <row r="249" spans="1:15" ht="50.1" hidden="1" customHeight="1" collapsed="1" x14ac:dyDescent="0.25">
      <c r="A249" s="134" t="s">
        <v>395</v>
      </c>
      <c r="B249" s="320"/>
      <c r="C249" s="391"/>
      <c r="D249" s="392"/>
      <c r="E249" s="316"/>
      <c r="F249" s="316"/>
      <c r="G249" s="321"/>
      <c r="H249" s="316"/>
      <c r="I249" s="322"/>
      <c r="J249" s="316"/>
      <c r="K249" s="317"/>
      <c r="L249" s="320"/>
      <c r="M249" s="323"/>
      <c r="N249" s="324"/>
      <c r="O249" s="120" t="e">
        <f t="shared" si="14"/>
        <v>#DIV/0!</v>
      </c>
    </row>
    <row r="250" spans="1:15" ht="50.1" hidden="1" customHeight="1" x14ac:dyDescent="0.25">
      <c r="A250" s="133" t="s">
        <v>396</v>
      </c>
      <c r="B250" s="320"/>
      <c r="C250" s="391"/>
      <c r="D250" s="392"/>
      <c r="E250" s="316"/>
      <c r="F250" s="316"/>
      <c r="G250" s="321"/>
      <c r="H250" s="316"/>
      <c r="I250" s="322"/>
      <c r="J250" s="316"/>
      <c r="K250" s="317"/>
      <c r="L250" s="320"/>
      <c r="M250" s="323"/>
      <c r="N250" s="324"/>
      <c r="O250" s="130" t="e">
        <f t="shared" ref="O250:O270" si="15">IF(N250&lt;0,0,1-(N250/M250))</f>
        <v>#DIV/0!</v>
      </c>
    </row>
    <row r="251" spans="1:15" ht="50.1" hidden="1" customHeight="1" x14ac:dyDescent="0.25">
      <c r="A251" s="133" t="s">
        <v>397</v>
      </c>
      <c r="B251" s="320"/>
      <c r="C251" s="391"/>
      <c r="D251" s="392"/>
      <c r="E251" s="316"/>
      <c r="F251" s="316"/>
      <c r="G251" s="321"/>
      <c r="H251" s="316"/>
      <c r="I251" s="322"/>
      <c r="J251" s="316"/>
      <c r="K251" s="317"/>
      <c r="L251" s="320"/>
      <c r="M251" s="323"/>
      <c r="N251" s="324"/>
      <c r="O251" s="130" t="e">
        <f t="shared" si="15"/>
        <v>#DIV/0!</v>
      </c>
    </row>
    <row r="252" spans="1:15" ht="50.1" hidden="1" customHeight="1" x14ac:dyDescent="0.25">
      <c r="A252" s="134" t="s">
        <v>398</v>
      </c>
      <c r="B252" s="320"/>
      <c r="C252" s="391"/>
      <c r="D252" s="392"/>
      <c r="E252" s="316"/>
      <c r="F252" s="316"/>
      <c r="G252" s="321"/>
      <c r="H252" s="316"/>
      <c r="I252" s="322"/>
      <c r="J252" s="316"/>
      <c r="K252" s="317"/>
      <c r="L252" s="320"/>
      <c r="M252" s="323"/>
      <c r="N252" s="324"/>
      <c r="O252" s="130" t="e">
        <f t="shared" si="15"/>
        <v>#DIV/0!</v>
      </c>
    </row>
    <row r="253" spans="1:15" ht="50.1" hidden="1" customHeight="1" x14ac:dyDescent="0.25">
      <c r="A253" s="133" t="s">
        <v>399</v>
      </c>
      <c r="B253" s="320"/>
      <c r="C253" s="391"/>
      <c r="D253" s="392"/>
      <c r="E253" s="316"/>
      <c r="F253" s="316"/>
      <c r="G253" s="321"/>
      <c r="H253" s="316"/>
      <c r="I253" s="322"/>
      <c r="J253" s="316"/>
      <c r="K253" s="317"/>
      <c r="L253" s="320"/>
      <c r="M253" s="323"/>
      <c r="N253" s="324"/>
      <c r="O253" s="130" t="e">
        <f t="shared" si="15"/>
        <v>#DIV/0!</v>
      </c>
    </row>
    <row r="254" spans="1:15" ht="50.1" hidden="1" customHeight="1" x14ac:dyDescent="0.25">
      <c r="A254" s="133" t="s">
        <v>400</v>
      </c>
      <c r="B254" s="320"/>
      <c r="C254" s="391"/>
      <c r="D254" s="392"/>
      <c r="E254" s="316"/>
      <c r="F254" s="316"/>
      <c r="G254" s="321"/>
      <c r="H254" s="316"/>
      <c r="I254" s="322"/>
      <c r="J254" s="316"/>
      <c r="K254" s="317"/>
      <c r="L254" s="320"/>
      <c r="M254" s="323"/>
      <c r="N254" s="324"/>
      <c r="O254" s="130" t="e">
        <f t="shared" si="15"/>
        <v>#DIV/0!</v>
      </c>
    </row>
    <row r="255" spans="1:15" ht="50.1" hidden="1" customHeight="1" x14ac:dyDescent="0.25">
      <c r="A255" s="134" t="s">
        <v>401</v>
      </c>
      <c r="B255" s="320"/>
      <c r="C255" s="391"/>
      <c r="D255" s="392"/>
      <c r="E255" s="316"/>
      <c r="F255" s="316"/>
      <c r="G255" s="321"/>
      <c r="H255" s="316"/>
      <c r="I255" s="322"/>
      <c r="J255" s="316"/>
      <c r="K255" s="317"/>
      <c r="L255" s="320"/>
      <c r="M255" s="323"/>
      <c r="N255" s="324"/>
      <c r="O255" s="130" t="e">
        <f t="shared" si="15"/>
        <v>#DIV/0!</v>
      </c>
    </row>
    <row r="256" spans="1:15" ht="50.1" hidden="1" customHeight="1" x14ac:dyDescent="0.25">
      <c r="A256" s="133" t="s">
        <v>402</v>
      </c>
      <c r="B256" s="320"/>
      <c r="C256" s="391"/>
      <c r="D256" s="392"/>
      <c r="E256" s="316"/>
      <c r="F256" s="316"/>
      <c r="G256" s="321"/>
      <c r="H256" s="316"/>
      <c r="I256" s="322"/>
      <c r="J256" s="316"/>
      <c r="K256" s="317"/>
      <c r="L256" s="320"/>
      <c r="M256" s="323"/>
      <c r="N256" s="324"/>
      <c r="O256" s="130" t="e">
        <f t="shared" si="15"/>
        <v>#DIV/0!</v>
      </c>
    </row>
    <row r="257" spans="1:15" ht="50.1" hidden="1" customHeight="1" x14ac:dyDescent="0.25">
      <c r="A257" s="133" t="s">
        <v>403</v>
      </c>
      <c r="B257" s="320"/>
      <c r="C257" s="391"/>
      <c r="D257" s="392"/>
      <c r="E257" s="316"/>
      <c r="F257" s="316"/>
      <c r="G257" s="321"/>
      <c r="H257" s="316"/>
      <c r="I257" s="322"/>
      <c r="J257" s="316"/>
      <c r="K257" s="317"/>
      <c r="L257" s="320"/>
      <c r="M257" s="323"/>
      <c r="N257" s="324"/>
      <c r="O257" s="130" t="e">
        <f t="shared" si="15"/>
        <v>#DIV/0!</v>
      </c>
    </row>
    <row r="258" spans="1:15" ht="50.1" hidden="1" customHeight="1" x14ac:dyDescent="0.25">
      <c r="A258" s="134" t="s">
        <v>404</v>
      </c>
      <c r="B258" s="320"/>
      <c r="C258" s="391"/>
      <c r="D258" s="392"/>
      <c r="E258" s="316"/>
      <c r="F258" s="316"/>
      <c r="G258" s="321"/>
      <c r="H258" s="316"/>
      <c r="I258" s="322"/>
      <c r="J258" s="316"/>
      <c r="K258" s="317"/>
      <c r="L258" s="320"/>
      <c r="M258" s="323"/>
      <c r="N258" s="324"/>
      <c r="O258" s="130" t="e">
        <f t="shared" si="15"/>
        <v>#DIV/0!</v>
      </c>
    </row>
    <row r="259" spans="1:15" ht="50.1" hidden="1" customHeight="1" x14ac:dyDescent="0.25">
      <c r="A259" s="133" t="s">
        <v>405</v>
      </c>
      <c r="B259" s="320"/>
      <c r="C259" s="391"/>
      <c r="D259" s="392"/>
      <c r="E259" s="316"/>
      <c r="F259" s="316"/>
      <c r="G259" s="321"/>
      <c r="H259" s="316"/>
      <c r="I259" s="322"/>
      <c r="J259" s="316"/>
      <c r="K259" s="317"/>
      <c r="L259" s="320"/>
      <c r="M259" s="323"/>
      <c r="N259" s="324"/>
      <c r="O259" s="130" t="e">
        <f t="shared" si="15"/>
        <v>#DIV/0!</v>
      </c>
    </row>
    <row r="260" spans="1:15" ht="50.1" hidden="1" customHeight="1" x14ac:dyDescent="0.25">
      <c r="A260" s="133" t="s">
        <v>406</v>
      </c>
      <c r="B260" s="320"/>
      <c r="C260" s="391"/>
      <c r="D260" s="392"/>
      <c r="E260" s="316"/>
      <c r="F260" s="316"/>
      <c r="G260" s="321"/>
      <c r="H260" s="316"/>
      <c r="I260" s="322"/>
      <c r="J260" s="316"/>
      <c r="K260" s="317"/>
      <c r="L260" s="320"/>
      <c r="M260" s="323"/>
      <c r="N260" s="324"/>
      <c r="O260" s="130" t="e">
        <f t="shared" si="15"/>
        <v>#DIV/0!</v>
      </c>
    </row>
    <row r="261" spans="1:15" ht="50.1" hidden="1" customHeight="1" x14ac:dyDescent="0.25">
      <c r="A261" s="134" t="s">
        <v>407</v>
      </c>
      <c r="B261" s="320"/>
      <c r="C261" s="391"/>
      <c r="D261" s="392"/>
      <c r="E261" s="316"/>
      <c r="F261" s="316"/>
      <c r="G261" s="321"/>
      <c r="H261" s="316"/>
      <c r="I261" s="322"/>
      <c r="J261" s="316"/>
      <c r="K261" s="317"/>
      <c r="L261" s="320"/>
      <c r="M261" s="323"/>
      <c r="N261" s="324"/>
      <c r="O261" s="130" t="e">
        <f t="shared" si="15"/>
        <v>#DIV/0!</v>
      </c>
    </row>
    <row r="262" spans="1:15" ht="50.1" hidden="1" customHeight="1" x14ac:dyDescent="0.25">
      <c r="A262" s="133" t="s">
        <v>408</v>
      </c>
      <c r="B262" s="320"/>
      <c r="C262" s="391"/>
      <c r="D262" s="392"/>
      <c r="E262" s="316"/>
      <c r="F262" s="316"/>
      <c r="G262" s="321"/>
      <c r="H262" s="316"/>
      <c r="I262" s="322"/>
      <c r="J262" s="316"/>
      <c r="K262" s="317"/>
      <c r="L262" s="320"/>
      <c r="M262" s="323"/>
      <c r="N262" s="324"/>
      <c r="O262" s="130" t="e">
        <f t="shared" si="15"/>
        <v>#DIV/0!</v>
      </c>
    </row>
    <row r="263" spans="1:15" ht="50.1" hidden="1" customHeight="1" x14ac:dyDescent="0.25">
      <c r="A263" s="133" t="s">
        <v>409</v>
      </c>
      <c r="B263" s="320"/>
      <c r="C263" s="391"/>
      <c r="D263" s="392"/>
      <c r="E263" s="316"/>
      <c r="F263" s="316"/>
      <c r="G263" s="321"/>
      <c r="H263" s="316"/>
      <c r="I263" s="322"/>
      <c r="J263" s="316"/>
      <c r="K263" s="317"/>
      <c r="L263" s="320"/>
      <c r="M263" s="323"/>
      <c r="N263" s="324"/>
      <c r="O263" s="130" t="e">
        <f t="shared" si="15"/>
        <v>#DIV/0!</v>
      </c>
    </row>
    <row r="264" spans="1:15" ht="50.1" hidden="1" customHeight="1" x14ac:dyDescent="0.25">
      <c r="A264" s="133" t="s">
        <v>410</v>
      </c>
      <c r="B264" s="320"/>
      <c r="C264" s="391"/>
      <c r="D264" s="392"/>
      <c r="E264" s="316"/>
      <c r="F264" s="316"/>
      <c r="G264" s="321"/>
      <c r="H264" s="316"/>
      <c r="I264" s="322"/>
      <c r="J264" s="316"/>
      <c r="K264" s="317"/>
      <c r="L264" s="320"/>
      <c r="M264" s="323"/>
      <c r="N264" s="324"/>
      <c r="O264" s="130" t="e">
        <f t="shared" si="15"/>
        <v>#DIV/0!</v>
      </c>
    </row>
    <row r="265" spans="1:15" ht="50.1" hidden="1" customHeight="1" x14ac:dyDescent="0.25">
      <c r="A265" s="133" t="s">
        <v>411</v>
      </c>
      <c r="B265" s="320"/>
      <c r="C265" s="391"/>
      <c r="D265" s="392"/>
      <c r="E265" s="316"/>
      <c r="F265" s="316"/>
      <c r="G265" s="321"/>
      <c r="H265" s="316"/>
      <c r="I265" s="322"/>
      <c r="J265" s="316"/>
      <c r="K265" s="317"/>
      <c r="L265" s="320"/>
      <c r="M265" s="323"/>
      <c r="N265" s="324"/>
      <c r="O265" s="130" t="e">
        <f t="shared" si="15"/>
        <v>#DIV/0!</v>
      </c>
    </row>
    <row r="266" spans="1:15" ht="50.1" hidden="1" customHeight="1" x14ac:dyDescent="0.25">
      <c r="A266" s="134" t="s">
        <v>412</v>
      </c>
      <c r="B266" s="320"/>
      <c r="C266" s="391"/>
      <c r="D266" s="392"/>
      <c r="E266" s="316"/>
      <c r="F266" s="316"/>
      <c r="G266" s="321"/>
      <c r="H266" s="316"/>
      <c r="I266" s="322"/>
      <c r="J266" s="316"/>
      <c r="K266" s="317"/>
      <c r="L266" s="320"/>
      <c r="M266" s="323"/>
      <c r="N266" s="324"/>
      <c r="O266" s="130" t="e">
        <f t="shared" si="15"/>
        <v>#DIV/0!</v>
      </c>
    </row>
    <row r="267" spans="1:15" ht="50.1" hidden="1" customHeight="1" x14ac:dyDescent="0.25">
      <c r="A267" s="133" t="s">
        <v>413</v>
      </c>
      <c r="B267" s="320"/>
      <c r="C267" s="391"/>
      <c r="D267" s="392"/>
      <c r="E267" s="316"/>
      <c r="F267" s="316"/>
      <c r="G267" s="321"/>
      <c r="H267" s="316"/>
      <c r="I267" s="322"/>
      <c r="J267" s="316"/>
      <c r="K267" s="317"/>
      <c r="L267" s="320"/>
      <c r="M267" s="323"/>
      <c r="N267" s="324"/>
      <c r="O267" s="130" t="e">
        <f t="shared" si="15"/>
        <v>#DIV/0!</v>
      </c>
    </row>
    <row r="268" spans="1:15" ht="50.1" hidden="1" customHeight="1" x14ac:dyDescent="0.25">
      <c r="A268" s="133" t="s">
        <v>414</v>
      </c>
      <c r="B268" s="320"/>
      <c r="C268" s="391"/>
      <c r="D268" s="392"/>
      <c r="E268" s="316"/>
      <c r="F268" s="316"/>
      <c r="G268" s="321"/>
      <c r="H268" s="316"/>
      <c r="I268" s="322"/>
      <c r="J268" s="316"/>
      <c r="K268" s="317"/>
      <c r="L268" s="320"/>
      <c r="M268" s="323"/>
      <c r="N268" s="324"/>
      <c r="O268" s="130" t="e">
        <f t="shared" si="15"/>
        <v>#DIV/0!</v>
      </c>
    </row>
    <row r="269" spans="1:15" ht="50.1" hidden="1" customHeight="1" x14ac:dyDescent="0.25">
      <c r="A269" s="134" t="s">
        <v>415</v>
      </c>
      <c r="B269" s="320"/>
      <c r="C269" s="391"/>
      <c r="D269" s="392"/>
      <c r="E269" s="316"/>
      <c r="F269" s="316"/>
      <c r="G269" s="321"/>
      <c r="H269" s="316"/>
      <c r="I269" s="322"/>
      <c r="J269" s="316"/>
      <c r="K269" s="317"/>
      <c r="L269" s="320"/>
      <c r="M269" s="323"/>
      <c r="N269" s="324"/>
      <c r="O269" s="130" t="e">
        <f t="shared" si="15"/>
        <v>#DIV/0!</v>
      </c>
    </row>
    <row r="270" spans="1:15" ht="49.5" hidden="1" customHeight="1" collapsed="1" x14ac:dyDescent="0.25">
      <c r="A270" s="133" t="s">
        <v>416</v>
      </c>
      <c r="B270" s="320"/>
      <c r="C270" s="391"/>
      <c r="D270" s="392"/>
      <c r="E270" s="316"/>
      <c r="F270" s="316"/>
      <c r="G270" s="321"/>
      <c r="H270" s="316"/>
      <c r="I270" s="322"/>
      <c r="J270" s="316"/>
      <c r="K270" s="317"/>
      <c r="L270" s="320"/>
      <c r="M270" s="323"/>
      <c r="N270" s="324"/>
      <c r="O270" s="130" t="e">
        <f t="shared" si="15"/>
        <v>#DIV/0!</v>
      </c>
    </row>
    <row r="271" spans="1:15" ht="50.1" hidden="1" customHeight="1" x14ac:dyDescent="0.25">
      <c r="A271" s="133" t="s">
        <v>417</v>
      </c>
      <c r="B271" s="320"/>
      <c r="C271" s="391"/>
      <c r="D271" s="392"/>
      <c r="E271" s="316"/>
      <c r="F271" s="316"/>
      <c r="G271" s="321"/>
      <c r="H271" s="316"/>
      <c r="I271" s="322"/>
      <c r="J271" s="316"/>
      <c r="K271" s="317"/>
      <c r="L271" s="320"/>
      <c r="M271" s="323"/>
      <c r="N271" s="324"/>
      <c r="O271" s="130" t="e">
        <f t="shared" ref="O271:O302" si="16">IF(N271&lt;0,0,1-(N271/M271))</f>
        <v>#DIV/0!</v>
      </c>
    </row>
    <row r="272" spans="1:15" ht="50.1" hidden="1" customHeight="1" x14ac:dyDescent="0.25">
      <c r="A272" s="134" t="s">
        <v>418</v>
      </c>
      <c r="B272" s="320"/>
      <c r="C272" s="391"/>
      <c r="D272" s="392"/>
      <c r="E272" s="316"/>
      <c r="F272" s="316"/>
      <c r="G272" s="321"/>
      <c r="H272" s="316"/>
      <c r="I272" s="322"/>
      <c r="J272" s="316"/>
      <c r="K272" s="317"/>
      <c r="L272" s="320"/>
      <c r="M272" s="323"/>
      <c r="N272" s="324"/>
      <c r="O272" s="130" t="e">
        <f t="shared" si="16"/>
        <v>#DIV/0!</v>
      </c>
    </row>
    <row r="273" spans="1:15" ht="50.1" hidden="1" customHeight="1" x14ac:dyDescent="0.25">
      <c r="A273" s="133" t="s">
        <v>419</v>
      </c>
      <c r="B273" s="320"/>
      <c r="C273" s="391"/>
      <c r="D273" s="392"/>
      <c r="E273" s="316"/>
      <c r="F273" s="316"/>
      <c r="G273" s="321"/>
      <c r="H273" s="316"/>
      <c r="I273" s="322"/>
      <c r="J273" s="316"/>
      <c r="K273" s="317"/>
      <c r="L273" s="320"/>
      <c r="M273" s="323"/>
      <c r="N273" s="324"/>
      <c r="O273" s="130" t="e">
        <f t="shared" si="16"/>
        <v>#DIV/0!</v>
      </c>
    </row>
    <row r="274" spans="1:15" ht="50.1" hidden="1" customHeight="1" x14ac:dyDescent="0.25">
      <c r="A274" s="133" t="s">
        <v>420</v>
      </c>
      <c r="B274" s="320"/>
      <c r="C274" s="391"/>
      <c r="D274" s="392"/>
      <c r="E274" s="316"/>
      <c r="F274" s="316"/>
      <c r="G274" s="321"/>
      <c r="H274" s="316"/>
      <c r="I274" s="322"/>
      <c r="J274" s="316"/>
      <c r="K274" s="317"/>
      <c r="L274" s="320"/>
      <c r="M274" s="323"/>
      <c r="N274" s="324"/>
      <c r="O274" s="130" t="e">
        <f t="shared" si="16"/>
        <v>#DIV/0!</v>
      </c>
    </row>
    <row r="275" spans="1:15" ht="50.1" hidden="1" customHeight="1" x14ac:dyDescent="0.25">
      <c r="A275" s="134" t="s">
        <v>421</v>
      </c>
      <c r="B275" s="320"/>
      <c r="C275" s="391"/>
      <c r="D275" s="392"/>
      <c r="E275" s="316"/>
      <c r="F275" s="316"/>
      <c r="G275" s="321"/>
      <c r="H275" s="316"/>
      <c r="I275" s="322"/>
      <c r="J275" s="316"/>
      <c r="K275" s="317"/>
      <c r="L275" s="320"/>
      <c r="M275" s="323"/>
      <c r="N275" s="324"/>
      <c r="O275" s="130" t="e">
        <f t="shared" si="16"/>
        <v>#DIV/0!</v>
      </c>
    </row>
    <row r="276" spans="1:15" ht="50.1" hidden="1" customHeight="1" x14ac:dyDescent="0.25">
      <c r="A276" s="133" t="s">
        <v>422</v>
      </c>
      <c r="B276" s="320"/>
      <c r="C276" s="391"/>
      <c r="D276" s="392"/>
      <c r="E276" s="316"/>
      <c r="F276" s="316"/>
      <c r="G276" s="321"/>
      <c r="H276" s="316"/>
      <c r="I276" s="322"/>
      <c r="J276" s="316"/>
      <c r="K276" s="317"/>
      <c r="L276" s="320"/>
      <c r="M276" s="323"/>
      <c r="N276" s="324"/>
      <c r="O276" s="130" t="e">
        <f t="shared" si="16"/>
        <v>#DIV/0!</v>
      </c>
    </row>
    <row r="277" spans="1:15" ht="50.1" hidden="1" customHeight="1" x14ac:dyDescent="0.25">
      <c r="A277" s="133" t="s">
        <v>423</v>
      </c>
      <c r="B277" s="320"/>
      <c r="C277" s="391"/>
      <c r="D277" s="392"/>
      <c r="E277" s="316"/>
      <c r="F277" s="316"/>
      <c r="G277" s="321"/>
      <c r="H277" s="316"/>
      <c r="I277" s="322"/>
      <c r="J277" s="316"/>
      <c r="K277" s="317"/>
      <c r="L277" s="320"/>
      <c r="M277" s="323"/>
      <c r="N277" s="324"/>
      <c r="O277" s="130" t="e">
        <f t="shared" si="16"/>
        <v>#DIV/0!</v>
      </c>
    </row>
    <row r="278" spans="1:15" ht="50.1" hidden="1" customHeight="1" x14ac:dyDescent="0.25">
      <c r="A278" s="134" t="s">
        <v>424</v>
      </c>
      <c r="B278" s="320"/>
      <c r="C278" s="391"/>
      <c r="D278" s="392"/>
      <c r="E278" s="316"/>
      <c r="F278" s="316"/>
      <c r="G278" s="321"/>
      <c r="H278" s="316"/>
      <c r="I278" s="322"/>
      <c r="J278" s="316"/>
      <c r="K278" s="317"/>
      <c r="L278" s="320"/>
      <c r="M278" s="323"/>
      <c r="N278" s="324"/>
      <c r="O278" s="130" t="e">
        <f t="shared" si="16"/>
        <v>#DIV/0!</v>
      </c>
    </row>
    <row r="279" spans="1:15" ht="50.1" hidden="1" customHeight="1" x14ac:dyDescent="0.25">
      <c r="A279" s="133" t="s">
        <v>425</v>
      </c>
      <c r="B279" s="320"/>
      <c r="C279" s="391"/>
      <c r="D279" s="392"/>
      <c r="E279" s="316"/>
      <c r="F279" s="316"/>
      <c r="G279" s="321"/>
      <c r="H279" s="316"/>
      <c r="I279" s="322"/>
      <c r="J279" s="316"/>
      <c r="K279" s="317"/>
      <c r="L279" s="320"/>
      <c r="M279" s="323"/>
      <c r="N279" s="324"/>
      <c r="O279" s="130" t="e">
        <f t="shared" si="16"/>
        <v>#DIV/0!</v>
      </c>
    </row>
    <row r="280" spans="1:15" ht="50.1" hidden="1" customHeight="1" x14ac:dyDescent="0.25">
      <c r="A280" s="133" t="s">
        <v>426</v>
      </c>
      <c r="B280" s="320"/>
      <c r="C280" s="391"/>
      <c r="D280" s="392"/>
      <c r="E280" s="316"/>
      <c r="F280" s="316"/>
      <c r="G280" s="321"/>
      <c r="H280" s="316"/>
      <c r="I280" s="322"/>
      <c r="J280" s="316"/>
      <c r="K280" s="317"/>
      <c r="L280" s="320"/>
      <c r="M280" s="323"/>
      <c r="N280" s="324"/>
      <c r="O280" s="130" t="e">
        <f t="shared" si="16"/>
        <v>#DIV/0!</v>
      </c>
    </row>
    <row r="281" spans="1:15" ht="50.1" hidden="1" customHeight="1" x14ac:dyDescent="0.25">
      <c r="A281" s="134" t="s">
        <v>427</v>
      </c>
      <c r="B281" s="320"/>
      <c r="C281" s="391"/>
      <c r="D281" s="392"/>
      <c r="E281" s="316"/>
      <c r="F281" s="316"/>
      <c r="G281" s="321"/>
      <c r="H281" s="316"/>
      <c r="I281" s="322"/>
      <c r="J281" s="316"/>
      <c r="K281" s="317"/>
      <c r="L281" s="320"/>
      <c r="M281" s="323"/>
      <c r="N281" s="324"/>
      <c r="O281" s="130" t="e">
        <f t="shared" si="16"/>
        <v>#DIV/0!</v>
      </c>
    </row>
    <row r="282" spans="1:15" ht="50.1" hidden="1" customHeight="1" x14ac:dyDescent="0.25">
      <c r="A282" s="133" t="s">
        <v>428</v>
      </c>
      <c r="B282" s="320"/>
      <c r="C282" s="391"/>
      <c r="D282" s="392"/>
      <c r="E282" s="316"/>
      <c r="F282" s="316"/>
      <c r="G282" s="321"/>
      <c r="H282" s="316"/>
      <c r="I282" s="322"/>
      <c r="J282" s="316"/>
      <c r="K282" s="317"/>
      <c r="L282" s="320"/>
      <c r="M282" s="323"/>
      <c r="N282" s="324"/>
      <c r="O282" s="130" t="e">
        <f t="shared" si="16"/>
        <v>#DIV/0!</v>
      </c>
    </row>
    <row r="283" spans="1:15" ht="50.1" hidden="1" customHeight="1" x14ac:dyDescent="0.25">
      <c r="A283" s="133" t="s">
        <v>429</v>
      </c>
      <c r="B283" s="320"/>
      <c r="C283" s="391"/>
      <c r="D283" s="392"/>
      <c r="E283" s="316"/>
      <c r="F283" s="316"/>
      <c r="G283" s="321"/>
      <c r="H283" s="316"/>
      <c r="I283" s="322"/>
      <c r="J283" s="316"/>
      <c r="K283" s="317"/>
      <c r="L283" s="320"/>
      <c r="M283" s="323"/>
      <c r="N283" s="324"/>
      <c r="O283" s="130" t="e">
        <f t="shared" ref="O283:O295" si="17">IF(N283&lt;0,0,1-(N283/M283))</f>
        <v>#DIV/0!</v>
      </c>
    </row>
    <row r="284" spans="1:15" ht="50.1" hidden="1" customHeight="1" x14ac:dyDescent="0.25">
      <c r="A284" s="134" t="s">
        <v>430</v>
      </c>
      <c r="B284" s="320"/>
      <c r="C284" s="391"/>
      <c r="D284" s="392"/>
      <c r="E284" s="316"/>
      <c r="F284" s="316"/>
      <c r="G284" s="321"/>
      <c r="H284" s="316"/>
      <c r="I284" s="322"/>
      <c r="J284" s="316"/>
      <c r="K284" s="317"/>
      <c r="L284" s="320"/>
      <c r="M284" s="323"/>
      <c r="N284" s="324"/>
      <c r="O284" s="130" t="e">
        <f t="shared" si="17"/>
        <v>#DIV/0!</v>
      </c>
    </row>
    <row r="285" spans="1:15" ht="50.1" hidden="1" customHeight="1" x14ac:dyDescent="0.25">
      <c r="A285" s="133" t="s">
        <v>431</v>
      </c>
      <c r="B285" s="320"/>
      <c r="C285" s="391"/>
      <c r="D285" s="392"/>
      <c r="E285" s="316"/>
      <c r="F285" s="316"/>
      <c r="G285" s="321"/>
      <c r="H285" s="316"/>
      <c r="I285" s="322"/>
      <c r="J285" s="316"/>
      <c r="K285" s="317"/>
      <c r="L285" s="320"/>
      <c r="M285" s="323"/>
      <c r="N285" s="324"/>
      <c r="O285" s="130" t="e">
        <f t="shared" si="17"/>
        <v>#DIV/0!</v>
      </c>
    </row>
    <row r="286" spans="1:15" ht="50.1" hidden="1" customHeight="1" x14ac:dyDescent="0.25">
      <c r="A286" s="133" t="s">
        <v>432</v>
      </c>
      <c r="B286" s="320"/>
      <c r="C286" s="391"/>
      <c r="D286" s="392"/>
      <c r="E286" s="316"/>
      <c r="F286" s="316"/>
      <c r="G286" s="321"/>
      <c r="H286" s="316"/>
      <c r="I286" s="322"/>
      <c r="J286" s="316"/>
      <c r="K286" s="317"/>
      <c r="L286" s="320"/>
      <c r="M286" s="323"/>
      <c r="N286" s="324"/>
      <c r="O286" s="130" t="e">
        <f t="shared" si="17"/>
        <v>#DIV/0!</v>
      </c>
    </row>
    <row r="287" spans="1:15" ht="50.1" hidden="1" customHeight="1" x14ac:dyDescent="0.25">
      <c r="A287" s="134" t="s">
        <v>433</v>
      </c>
      <c r="B287" s="320"/>
      <c r="C287" s="391"/>
      <c r="D287" s="392"/>
      <c r="E287" s="316"/>
      <c r="F287" s="316"/>
      <c r="G287" s="321"/>
      <c r="H287" s="316"/>
      <c r="I287" s="322"/>
      <c r="J287" s="316"/>
      <c r="K287" s="317"/>
      <c r="L287" s="320"/>
      <c r="M287" s="323"/>
      <c r="N287" s="324"/>
      <c r="O287" s="130" t="e">
        <f t="shared" si="17"/>
        <v>#DIV/0!</v>
      </c>
    </row>
    <row r="288" spans="1:15" ht="50.1" hidden="1" customHeight="1" x14ac:dyDescent="0.25">
      <c r="A288" s="133" t="s">
        <v>434</v>
      </c>
      <c r="B288" s="320"/>
      <c r="C288" s="391"/>
      <c r="D288" s="392"/>
      <c r="E288" s="316"/>
      <c r="F288" s="316"/>
      <c r="G288" s="321"/>
      <c r="H288" s="316"/>
      <c r="I288" s="322"/>
      <c r="J288" s="316"/>
      <c r="K288" s="317"/>
      <c r="L288" s="320"/>
      <c r="M288" s="323"/>
      <c r="N288" s="324"/>
      <c r="O288" s="130" t="e">
        <f t="shared" ref="O288:O293" si="18">IF(N288&lt;0,0,1-(N288/M288))</f>
        <v>#DIV/0!</v>
      </c>
    </row>
    <row r="289" spans="1:15" ht="50.1" hidden="1" customHeight="1" x14ac:dyDescent="0.25">
      <c r="A289" s="133" t="s">
        <v>435</v>
      </c>
      <c r="B289" s="320"/>
      <c r="C289" s="391"/>
      <c r="D289" s="392"/>
      <c r="E289" s="316"/>
      <c r="F289" s="316"/>
      <c r="G289" s="321"/>
      <c r="H289" s="316"/>
      <c r="I289" s="322"/>
      <c r="J289" s="316"/>
      <c r="K289" s="317"/>
      <c r="L289" s="320"/>
      <c r="M289" s="323"/>
      <c r="N289" s="324"/>
      <c r="O289" s="130" t="e">
        <f t="shared" si="18"/>
        <v>#DIV/0!</v>
      </c>
    </row>
    <row r="290" spans="1:15" ht="50.1" hidden="1" customHeight="1" x14ac:dyDescent="0.25">
      <c r="A290" s="134" t="s">
        <v>436</v>
      </c>
      <c r="B290" s="320"/>
      <c r="C290" s="391"/>
      <c r="D290" s="392"/>
      <c r="E290" s="316"/>
      <c r="F290" s="316"/>
      <c r="G290" s="321"/>
      <c r="H290" s="316"/>
      <c r="I290" s="322"/>
      <c r="J290" s="316"/>
      <c r="K290" s="317"/>
      <c r="L290" s="320"/>
      <c r="M290" s="323"/>
      <c r="N290" s="324"/>
      <c r="O290" s="130" t="e">
        <f t="shared" si="18"/>
        <v>#DIV/0!</v>
      </c>
    </row>
    <row r="291" spans="1:15" ht="50.1" hidden="1" customHeight="1" x14ac:dyDescent="0.25">
      <c r="A291" s="133" t="s">
        <v>437</v>
      </c>
      <c r="B291" s="320"/>
      <c r="C291" s="391"/>
      <c r="D291" s="392"/>
      <c r="E291" s="316"/>
      <c r="F291" s="316"/>
      <c r="G291" s="321"/>
      <c r="H291" s="316"/>
      <c r="I291" s="322"/>
      <c r="J291" s="316"/>
      <c r="K291" s="317"/>
      <c r="L291" s="320"/>
      <c r="M291" s="323"/>
      <c r="N291" s="324"/>
      <c r="O291" s="130" t="e">
        <f t="shared" si="18"/>
        <v>#DIV/0!</v>
      </c>
    </row>
    <row r="292" spans="1:15" ht="50.1" hidden="1" customHeight="1" x14ac:dyDescent="0.25">
      <c r="A292" s="133" t="s">
        <v>438</v>
      </c>
      <c r="B292" s="320"/>
      <c r="C292" s="391"/>
      <c r="D292" s="392"/>
      <c r="E292" s="316"/>
      <c r="F292" s="316"/>
      <c r="G292" s="321"/>
      <c r="H292" s="316"/>
      <c r="I292" s="322"/>
      <c r="J292" s="316"/>
      <c r="K292" s="317"/>
      <c r="L292" s="320"/>
      <c r="M292" s="323"/>
      <c r="N292" s="324"/>
      <c r="O292" s="130" t="e">
        <f t="shared" si="18"/>
        <v>#DIV/0!</v>
      </c>
    </row>
    <row r="293" spans="1:15" ht="50.1" hidden="1" customHeight="1" x14ac:dyDescent="0.25">
      <c r="A293" s="134" t="s">
        <v>439</v>
      </c>
      <c r="B293" s="320"/>
      <c r="C293" s="391"/>
      <c r="D293" s="392"/>
      <c r="E293" s="316"/>
      <c r="F293" s="316"/>
      <c r="G293" s="321"/>
      <c r="H293" s="316"/>
      <c r="I293" s="322"/>
      <c r="J293" s="316"/>
      <c r="K293" s="317"/>
      <c r="L293" s="320"/>
      <c r="M293" s="323"/>
      <c r="N293" s="324"/>
      <c r="O293" s="130" t="e">
        <f t="shared" si="18"/>
        <v>#DIV/0!</v>
      </c>
    </row>
    <row r="294" spans="1:15" ht="50.1" hidden="1" customHeight="1" x14ac:dyDescent="0.25">
      <c r="A294" s="133" t="s">
        <v>440</v>
      </c>
      <c r="B294" s="320"/>
      <c r="C294" s="391"/>
      <c r="D294" s="392"/>
      <c r="E294" s="316"/>
      <c r="F294" s="316"/>
      <c r="G294" s="321"/>
      <c r="H294" s="316"/>
      <c r="I294" s="322"/>
      <c r="J294" s="316"/>
      <c r="K294" s="317"/>
      <c r="L294" s="320"/>
      <c r="M294" s="323"/>
      <c r="N294" s="324"/>
      <c r="O294" s="130" t="e">
        <f t="shared" si="17"/>
        <v>#DIV/0!</v>
      </c>
    </row>
    <row r="295" spans="1:15" ht="50.1" hidden="1" customHeight="1" x14ac:dyDescent="0.25">
      <c r="A295" s="133" t="s">
        <v>441</v>
      </c>
      <c r="B295" s="320"/>
      <c r="C295" s="391"/>
      <c r="D295" s="392"/>
      <c r="E295" s="316"/>
      <c r="F295" s="316"/>
      <c r="G295" s="321"/>
      <c r="H295" s="316"/>
      <c r="I295" s="322"/>
      <c r="J295" s="316"/>
      <c r="K295" s="317"/>
      <c r="L295" s="320"/>
      <c r="M295" s="323"/>
      <c r="N295" s="324"/>
      <c r="O295" s="130" t="e">
        <f t="shared" si="17"/>
        <v>#DIV/0!</v>
      </c>
    </row>
    <row r="296" spans="1:15" ht="50.1" hidden="1" customHeight="1" x14ac:dyDescent="0.25">
      <c r="A296" s="134" t="s">
        <v>442</v>
      </c>
      <c r="B296" s="320"/>
      <c r="C296" s="391"/>
      <c r="D296" s="392"/>
      <c r="E296" s="316"/>
      <c r="F296" s="316"/>
      <c r="G296" s="321"/>
      <c r="H296" s="316"/>
      <c r="I296" s="322"/>
      <c r="J296" s="316"/>
      <c r="K296" s="317"/>
      <c r="L296" s="320"/>
      <c r="M296" s="323"/>
      <c r="N296" s="324"/>
      <c r="O296" s="130" t="e">
        <f t="shared" si="16"/>
        <v>#DIV/0!</v>
      </c>
    </row>
    <row r="297" spans="1:15" ht="50.1" hidden="1" customHeight="1" x14ac:dyDescent="0.25">
      <c r="A297" s="133" t="s">
        <v>443</v>
      </c>
      <c r="B297" s="320"/>
      <c r="C297" s="391"/>
      <c r="D297" s="392"/>
      <c r="E297" s="316"/>
      <c r="F297" s="316"/>
      <c r="G297" s="321"/>
      <c r="H297" s="316"/>
      <c r="I297" s="322"/>
      <c r="J297" s="316"/>
      <c r="K297" s="317"/>
      <c r="L297" s="320"/>
      <c r="M297" s="323"/>
      <c r="N297" s="324"/>
      <c r="O297" s="130" t="e">
        <f t="shared" si="16"/>
        <v>#DIV/0!</v>
      </c>
    </row>
    <row r="298" spans="1:15" ht="50.1" hidden="1" customHeight="1" x14ac:dyDescent="0.25">
      <c r="A298" s="133" t="s">
        <v>444</v>
      </c>
      <c r="B298" s="320"/>
      <c r="C298" s="391"/>
      <c r="D298" s="392"/>
      <c r="E298" s="316"/>
      <c r="F298" s="316"/>
      <c r="G298" s="321"/>
      <c r="H298" s="316"/>
      <c r="I298" s="322"/>
      <c r="J298" s="316"/>
      <c r="K298" s="317"/>
      <c r="L298" s="320"/>
      <c r="M298" s="323"/>
      <c r="N298" s="324"/>
      <c r="O298" s="130" t="e">
        <f t="shared" si="16"/>
        <v>#DIV/0!</v>
      </c>
    </row>
    <row r="299" spans="1:15" ht="50.1" hidden="1" customHeight="1" x14ac:dyDescent="0.25">
      <c r="A299" s="134" t="s">
        <v>445</v>
      </c>
      <c r="B299" s="320"/>
      <c r="C299" s="391"/>
      <c r="D299" s="392"/>
      <c r="E299" s="316"/>
      <c r="F299" s="316"/>
      <c r="G299" s="321"/>
      <c r="H299" s="316"/>
      <c r="I299" s="322"/>
      <c r="J299" s="316"/>
      <c r="K299" s="317"/>
      <c r="L299" s="320"/>
      <c r="M299" s="323"/>
      <c r="N299" s="324"/>
      <c r="O299" s="130" t="e">
        <f t="shared" si="16"/>
        <v>#DIV/0!</v>
      </c>
    </row>
    <row r="300" spans="1:15" ht="50.1" hidden="1" customHeight="1" x14ac:dyDescent="0.25">
      <c r="A300" s="133" t="s">
        <v>446</v>
      </c>
      <c r="B300" s="320"/>
      <c r="C300" s="391"/>
      <c r="D300" s="392"/>
      <c r="E300" s="316"/>
      <c r="F300" s="316"/>
      <c r="G300" s="321"/>
      <c r="H300" s="316"/>
      <c r="I300" s="322"/>
      <c r="J300" s="316"/>
      <c r="K300" s="317"/>
      <c r="L300" s="320"/>
      <c r="M300" s="323"/>
      <c r="N300" s="324"/>
      <c r="O300" s="130" t="e">
        <f t="shared" si="16"/>
        <v>#DIV/0!</v>
      </c>
    </row>
    <row r="301" spans="1:15" ht="50.1" hidden="1" customHeight="1" x14ac:dyDescent="0.25">
      <c r="A301" s="133" t="s">
        <v>451</v>
      </c>
      <c r="B301" s="320"/>
      <c r="C301" s="391"/>
      <c r="D301" s="392"/>
      <c r="E301" s="316"/>
      <c r="F301" s="316"/>
      <c r="G301" s="321"/>
      <c r="H301" s="316"/>
      <c r="I301" s="322"/>
      <c r="J301" s="316"/>
      <c r="K301" s="317"/>
      <c r="L301" s="320"/>
      <c r="M301" s="323"/>
      <c r="N301" s="324"/>
      <c r="O301" s="130" t="e">
        <f t="shared" si="16"/>
        <v>#DIV/0!</v>
      </c>
    </row>
    <row r="302" spans="1:15" ht="49.5" hidden="1" customHeight="1" x14ac:dyDescent="0.25">
      <c r="A302" s="133" t="s">
        <v>452</v>
      </c>
      <c r="B302" s="320"/>
      <c r="C302" s="391"/>
      <c r="D302" s="392"/>
      <c r="E302" s="316"/>
      <c r="F302" s="316"/>
      <c r="G302" s="321"/>
      <c r="H302" s="316"/>
      <c r="I302" s="322"/>
      <c r="J302" s="316"/>
      <c r="K302" s="317"/>
      <c r="L302" s="320"/>
      <c r="M302" s="323"/>
      <c r="N302" s="324"/>
      <c r="O302" s="130" t="e">
        <f t="shared" si="16"/>
        <v>#DIV/0!</v>
      </c>
    </row>
    <row r="303" spans="1:15" ht="50.1" hidden="1" customHeight="1" x14ac:dyDescent="0.25">
      <c r="A303" s="134" t="s">
        <v>453</v>
      </c>
      <c r="B303" s="320"/>
      <c r="C303" s="391"/>
      <c r="D303" s="392"/>
      <c r="E303" s="316"/>
      <c r="F303" s="316"/>
      <c r="G303" s="321"/>
      <c r="H303" s="316"/>
      <c r="I303" s="322"/>
      <c r="J303" s="316"/>
      <c r="K303" s="317"/>
      <c r="L303" s="320"/>
      <c r="M303" s="323"/>
      <c r="N303" s="324"/>
      <c r="O303" s="130" t="e">
        <f t="shared" ref="O303:O305" si="19">IF(N303&lt;0,0,1-(N303/M303))</f>
        <v>#DIV/0!</v>
      </c>
    </row>
    <row r="304" spans="1:15" ht="50.1" hidden="1" customHeight="1" x14ac:dyDescent="0.25">
      <c r="A304" s="133" t="s">
        <v>454</v>
      </c>
      <c r="B304" s="320"/>
      <c r="C304" s="391"/>
      <c r="D304" s="392"/>
      <c r="E304" s="316"/>
      <c r="F304" s="316"/>
      <c r="G304" s="321"/>
      <c r="H304" s="316"/>
      <c r="I304" s="322"/>
      <c r="J304" s="316"/>
      <c r="K304" s="317"/>
      <c r="L304" s="320"/>
      <c r="M304" s="323"/>
      <c r="N304" s="324"/>
      <c r="O304" s="130" t="e">
        <f t="shared" si="19"/>
        <v>#DIV/0!</v>
      </c>
    </row>
    <row r="305" spans="1:16" ht="49.5" hidden="1" customHeight="1" x14ac:dyDescent="0.25">
      <c r="A305" s="133" t="s">
        <v>455</v>
      </c>
      <c r="B305" s="320"/>
      <c r="C305" s="391"/>
      <c r="D305" s="392"/>
      <c r="E305" s="316"/>
      <c r="F305" s="316"/>
      <c r="G305" s="321"/>
      <c r="H305" s="316"/>
      <c r="I305" s="322"/>
      <c r="J305" s="316"/>
      <c r="K305" s="317"/>
      <c r="L305" s="320"/>
      <c r="M305" s="323"/>
      <c r="N305" s="324"/>
      <c r="O305" s="130" t="e">
        <f t="shared" si="19"/>
        <v>#DIV/0!</v>
      </c>
    </row>
    <row r="306" spans="1:16" ht="50.1" hidden="1" customHeight="1" x14ac:dyDescent="0.25">
      <c r="A306" s="133" t="s">
        <v>456</v>
      </c>
      <c r="B306" s="320"/>
      <c r="C306" s="391"/>
      <c r="D306" s="392"/>
      <c r="E306" s="316"/>
      <c r="F306" s="316"/>
      <c r="G306" s="321"/>
      <c r="H306" s="316"/>
      <c r="I306" s="322"/>
      <c r="J306" s="316"/>
      <c r="K306" s="317"/>
      <c r="L306" s="320"/>
      <c r="M306" s="323"/>
      <c r="N306" s="324"/>
      <c r="O306" s="130" t="e">
        <f t="shared" ref="O306:O308" si="20">IF(N306&lt;0,0,1-(N306/M306))</f>
        <v>#DIV/0!</v>
      </c>
    </row>
    <row r="307" spans="1:16" ht="49.5" hidden="1" customHeight="1" x14ac:dyDescent="0.25">
      <c r="A307" s="134" t="s">
        <v>457</v>
      </c>
      <c r="B307" s="320"/>
      <c r="C307" s="391"/>
      <c r="D307" s="392"/>
      <c r="E307" s="316"/>
      <c r="F307" s="316"/>
      <c r="G307" s="321"/>
      <c r="H307" s="316"/>
      <c r="I307" s="322"/>
      <c r="J307" s="316"/>
      <c r="K307" s="317"/>
      <c r="L307" s="320"/>
      <c r="M307" s="323"/>
      <c r="N307" s="324"/>
      <c r="O307" s="130" t="e">
        <f t="shared" si="20"/>
        <v>#DIV/0!</v>
      </c>
    </row>
    <row r="308" spans="1:16" ht="50.1" customHeight="1" x14ac:dyDescent="0.25">
      <c r="A308" s="133" t="s">
        <v>458</v>
      </c>
      <c r="B308" s="320"/>
      <c r="C308" s="391"/>
      <c r="D308" s="392"/>
      <c r="E308" s="316"/>
      <c r="F308" s="316"/>
      <c r="G308" s="321"/>
      <c r="H308" s="316"/>
      <c r="I308" s="322"/>
      <c r="J308" s="316"/>
      <c r="K308" s="317"/>
      <c r="L308" s="320"/>
      <c r="M308" s="323"/>
      <c r="N308" s="324"/>
      <c r="O308" s="130" t="e">
        <f t="shared" si="20"/>
        <v>#DIV/0!</v>
      </c>
    </row>
    <row r="309" spans="1:16" ht="50.1" customHeight="1" x14ac:dyDescent="0.25">
      <c r="A309" s="388" t="s">
        <v>54</v>
      </c>
      <c r="B309" s="389"/>
      <c r="C309" s="389"/>
      <c r="D309" s="389"/>
      <c r="E309" s="389"/>
      <c r="F309" s="389"/>
      <c r="G309" s="389"/>
      <c r="H309" s="389"/>
      <c r="I309" s="389"/>
      <c r="J309" s="389"/>
      <c r="K309" s="389"/>
      <c r="L309" s="390"/>
      <c r="M309" s="121">
        <f>SUM(M9:M308)</f>
        <v>0</v>
      </c>
      <c r="N309" s="121">
        <f>SUM(N9:N308)</f>
        <v>0</v>
      </c>
      <c r="O309" s="25"/>
    </row>
    <row r="310" spans="1:16" ht="50.1" customHeight="1" x14ac:dyDescent="0.25">
      <c r="A310" s="127"/>
      <c r="B310" s="128"/>
      <c r="C310" s="128"/>
      <c r="D310" s="128"/>
      <c r="E310" s="128"/>
      <c r="F310" s="128"/>
      <c r="G310" s="128"/>
      <c r="H310" s="128"/>
      <c r="I310" s="389" t="s">
        <v>155</v>
      </c>
      <c r="J310" s="389"/>
      <c r="K310" s="389"/>
      <c r="L310" s="390"/>
      <c r="M310" s="129">
        <f>SUMIF(H9:H308,"141014010",M9:M308)</f>
        <v>0</v>
      </c>
      <c r="N310" s="131">
        <f>SUMIF(H9:H308,"141014010",N9:N308)</f>
        <v>0</v>
      </c>
      <c r="O310" s="25"/>
    </row>
    <row r="311" spans="1:16" ht="50.1" customHeight="1" x14ac:dyDescent="0.25">
      <c r="A311" s="127"/>
      <c r="B311" s="128"/>
      <c r="C311" s="128"/>
      <c r="D311" s="128"/>
      <c r="E311" s="128"/>
      <c r="F311" s="128"/>
      <c r="G311" s="128"/>
      <c r="H311" s="128"/>
      <c r="I311" s="389" t="s">
        <v>156</v>
      </c>
      <c r="J311" s="389"/>
      <c r="K311" s="389"/>
      <c r="L311" s="390"/>
      <c r="M311" s="131">
        <f>SUMIF(H9:H308,"241014010",M9:M308)</f>
        <v>0</v>
      </c>
      <c r="N311" s="131">
        <f>SUMIF(H9:H308,"241014010",N9:N308)</f>
        <v>0</v>
      </c>
      <c r="O311" s="25"/>
    </row>
    <row r="312" spans="1:16" ht="50.1" customHeight="1" x14ac:dyDescent="0.25">
      <c r="A312" s="388" t="s">
        <v>449</v>
      </c>
      <c r="B312" s="389"/>
      <c r="C312" s="389"/>
      <c r="D312" s="389"/>
      <c r="E312" s="389"/>
      <c r="F312" s="389"/>
      <c r="G312" s="389"/>
      <c r="H312" s="389"/>
      <c r="I312" s="389"/>
      <c r="J312" s="389"/>
      <c r="K312" s="389"/>
      <c r="L312" s="390"/>
      <c r="M312" s="325">
        <v>0</v>
      </c>
      <c r="N312" s="325">
        <v>0</v>
      </c>
      <c r="O312" s="25"/>
    </row>
    <row r="313" spans="1:16" ht="50.1" customHeight="1" x14ac:dyDescent="0.25">
      <c r="A313" s="388" t="s">
        <v>450</v>
      </c>
      <c r="B313" s="389"/>
      <c r="C313" s="389"/>
      <c r="D313" s="389"/>
      <c r="E313" s="389"/>
      <c r="F313" s="389"/>
      <c r="G313" s="389"/>
      <c r="H313" s="389"/>
      <c r="I313" s="389"/>
      <c r="J313" s="389"/>
      <c r="K313" s="389"/>
      <c r="L313" s="390"/>
      <c r="M313" s="325">
        <v>0</v>
      </c>
      <c r="N313" s="325">
        <v>0</v>
      </c>
      <c r="O313" s="25"/>
    </row>
    <row r="314" spans="1:16" ht="50.1" customHeight="1" x14ac:dyDescent="0.25">
      <c r="A314" s="393" t="s">
        <v>447</v>
      </c>
      <c r="B314" s="394"/>
      <c r="C314" s="394"/>
      <c r="D314" s="394"/>
      <c r="E314" s="394"/>
      <c r="F314" s="394"/>
      <c r="G314" s="394"/>
      <c r="H314" s="394"/>
      <c r="I314" s="394"/>
      <c r="J314" s="394"/>
      <c r="K314" s="394"/>
      <c r="L314" s="395"/>
      <c r="M314" s="326">
        <f>ROUNDUP((M310-M312),0)</f>
        <v>0</v>
      </c>
      <c r="N314" s="326">
        <f>ROUNDUP((N310-N312),0)</f>
        <v>0</v>
      </c>
      <c r="O314" s="25"/>
    </row>
    <row r="315" spans="1:16" ht="50.1" customHeight="1" x14ac:dyDescent="0.25">
      <c r="A315" s="393" t="s">
        <v>448</v>
      </c>
      <c r="B315" s="394"/>
      <c r="C315" s="394"/>
      <c r="D315" s="394"/>
      <c r="E315" s="394"/>
      <c r="F315" s="394"/>
      <c r="G315" s="394"/>
      <c r="H315" s="394"/>
      <c r="I315" s="394"/>
      <c r="J315" s="394"/>
      <c r="K315" s="394"/>
      <c r="L315" s="395"/>
      <c r="M315" s="326">
        <f>ROUNDUP((M311-M313),0)</f>
        <v>0</v>
      </c>
      <c r="N315" s="326">
        <f>ROUNDUP((N311-N313),0)</f>
        <v>0</v>
      </c>
      <c r="O315" s="25"/>
    </row>
    <row r="316" spans="1:16" ht="50.1" customHeight="1" x14ac:dyDescent="0.25">
      <c r="A316" s="388" t="s">
        <v>465</v>
      </c>
      <c r="B316" s="389"/>
      <c r="C316" s="389"/>
      <c r="D316" s="389"/>
      <c r="E316" s="389"/>
      <c r="F316" s="389"/>
      <c r="G316" s="389"/>
      <c r="H316" s="389"/>
      <c r="I316" s="389"/>
      <c r="J316" s="389"/>
      <c r="K316" s="389"/>
      <c r="L316" s="390"/>
      <c r="M316" s="131">
        <f>SUM(M314:M315)</f>
        <v>0</v>
      </c>
      <c r="N316" s="131">
        <f>SUM(N314:N315)</f>
        <v>0</v>
      </c>
      <c r="O316" s="25"/>
    </row>
    <row r="317" spans="1:16" ht="33" x14ac:dyDescent="0.25">
      <c r="A317" s="65" t="s">
        <v>98</v>
      </c>
      <c r="M317" s="141"/>
      <c r="N317" s="141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6" t="s">
        <v>613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  <c r="H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9" t="s">
        <v>53</v>
      </c>
      <c r="B323" s="399"/>
      <c r="C323" s="400"/>
      <c r="D323" s="400"/>
      <c r="E323" s="27"/>
      <c r="F323" s="27"/>
      <c r="G323" s="27"/>
      <c r="H323" s="27"/>
      <c r="M323" s="403"/>
      <c r="N323" s="403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7" t="s">
        <v>23</v>
      </c>
      <c r="N324" s="397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7" t="s">
        <v>24</v>
      </c>
      <c r="N325" s="397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05"/>
      <c r="O326" s="105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8"/>
      <c r="O327" s="398"/>
    </row>
  </sheetData>
  <sheetProtection password="9D8B" sheet="1" objects="1" scenarios="1" formatRows="0" selectLockedCells="1"/>
  <dataConsolidate/>
  <mergeCells count="321">
    <mergeCell ref="C297:D297"/>
    <mergeCell ref="C298:D298"/>
    <mergeCell ref="C299:D299"/>
    <mergeCell ref="C300:D300"/>
    <mergeCell ref="C301:D301"/>
    <mergeCell ref="C302:D302"/>
    <mergeCell ref="N2:O2"/>
    <mergeCell ref="M323:N323"/>
    <mergeCell ref="M324:N324"/>
    <mergeCell ref="C14:D14"/>
    <mergeCell ref="A3:O3"/>
    <mergeCell ref="A5:C5"/>
    <mergeCell ref="D5:M5"/>
    <mergeCell ref="A6:C6"/>
    <mergeCell ref="C8:D8"/>
    <mergeCell ref="A4:O4"/>
    <mergeCell ref="C9:D9"/>
    <mergeCell ref="C10:D10"/>
    <mergeCell ref="C11:D11"/>
    <mergeCell ref="C12:D12"/>
    <mergeCell ref="C13:D13"/>
    <mergeCell ref="C29:D29"/>
    <mergeCell ref="C30:D30"/>
    <mergeCell ref="C31:D31"/>
    <mergeCell ref="M325:N325"/>
    <mergeCell ref="N327:O327"/>
    <mergeCell ref="A309:L309"/>
    <mergeCell ref="A312:L312"/>
    <mergeCell ref="A315:L315"/>
    <mergeCell ref="A323:B323"/>
    <mergeCell ref="C323:D32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I310:L310"/>
    <mergeCell ref="C47:D47"/>
    <mergeCell ref="C48:D48"/>
    <mergeCell ref="C27:D27"/>
    <mergeCell ref="C28:D28"/>
    <mergeCell ref="C32:D32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3:D33"/>
    <mergeCell ref="C34:D34"/>
    <mergeCell ref="C35:D35"/>
    <mergeCell ref="C36:D36"/>
    <mergeCell ref="C37:D37"/>
    <mergeCell ref="C60:D60"/>
    <mergeCell ref="C61:D61"/>
    <mergeCell ref="C62:D62"/>
    <mergeCell ref="C63:D63"/>
    <mergeCell ref="C64:D64"/>
    <mergeCell ref="C59:D59"/>
    <mergeCell ref="C49:D49"/>
    <mergeCell ref="C50:D50"/>
    <mergeCell ref="C51:D51"/>
    <mergeCell ref="C58:D58"/>
    <mergeCell ref="C52:D52"/>
    <mergeCell ref="C53:D53"/>
    <mergeCell ref="C54:D54"/>
    <mergeCell ref="C55:D55"/>
    <mergeCell ref="C56:D56"/>
    <mergeCell ref="C57:D57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85:D85"/>
    <mergeCell ref="C86:D86"/>
    <mergeCell ref="C97:D97"/>
    <mergeCell ref="C98:D98"/>
    <mergeCell ref="C99:D99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124:D124"/>
    <mergeCell ref="C125:D125"/>
    <mergeCell ref="C126:D126"/>
    <mergeCell ref="C127:D127"/>
    <mergeCell ref="C128:D128"/>
    <mergeCell ref="C100:D100"/>
    <mergeCell ref="C101:D101"/>
    <mergeCell ref="C102:D102"/>
    <mergeCell ref="C103:D103"/>
    <mergeCell ref="C104:D104"/>
    <mergeCell ref="C105:D105"/>
    <mergeCell ref="C106:D106"/>
    <mergeCell ref="C117:D117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44:D144"/>
    <mergeCell ref="C145:D145"/>
    <mergeCell ref="C146:D146"/>
    <mergeCell ref="C147:D147"/>
    <mergeCell ref="C148:D148"/>
    <mergeCell ref="C129:D129"/>
    <mergeCell ref="C140:D140"/>
    <mergeCell ref="C141:D141"/>
    <mergeCell ref="C142:D142"/>
    <mergeCell ref="C143:D143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64:D164"/>
    <mergeCell ref="C165:D165"/>
    <mergeCell ref="C166:D166"/>
    <mergeCell ref="C167:D167"/>
    <mergeCell ref="C168:D168"/>
    <mergeCell ref="C149:D149"/>
    <mergeCell ref="C160:D160"/>
    <mergeCell ref="C161:D161"/>
    <mergeCell ref="C162:D162"/>
    <mergeCell ref="C163:D163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84:D184"/>
    <mergeCell ref="C185:D185"/>
    <mergeCell ref="C186:D186"/>
    <mergeCell ref="C187:D187"/>
    <mergeCell ref="C188:D188"/>
    <mergeCell ref="C169:D169"/>
    <mergeCell ref="C170:D170"/>
    <mergeCell ref="C181:D181"/>
    <mergeCell ref="C182:D182"/>
    <mergeCell ref="C183:D183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9:D189"/>
    <mergeCell ref="C190:D190"/>
    <mergeCell ref="C191:D19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9:D209"/>
    <mergeCell ref="C210:D210"/>
    <mergeCell ref="C211:D211"/>
    <mergeCell ref="C212:D212"/>
    <mergeCell ref="C213:D213"/>
    <mergeCell ref="C204:D204"/>
    <mergeCell ref="C205:D205"/>
    <mergeCell ref="C206:D206"/>
    <mergeCell ref="C207:D207"/>
    <mergeCell ref="C208:D208"/>
    <mergeCell ref="C232:D232"/>
    <mergeCell ref="C233:D233"/>
    <mergeCell ref="C214:D214"/>
    <mergeCell ref="C225:D225"/>
    <mergeCell ref="C226:D226"/>
    <mergeCell ref="C227:D227"/>
    <mergeCell ref="C228:D228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107:D107"/>
    <mergeCell ref="C108:D108"/>
    <mergeCell ref="C109:D109"/>
    <mergeCell ref="C110:D110"/>
    <mergeCell ref="C111:D111"/>
    <mergeCell ref="C249:D249"/>
    <mergeCell ref="C234:D234"/>
    <mergeCell ref="C235:D235"/>
    <mergeCell ref="C236:D236"/>
    <mergeCell ref="C237:D237"/>
    <mergeCell ref="C248:D248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29:D229"/>
    <mergeCell ref="C230:D230"/>
    <mergeCell ref="C231:D231"/>
    <mergeCell ref="C255:D255"/>
    <mergeCell ref="C256:D256"/>
    <mergeCell ref="C257:D257"/>
    <mergeCell ref="C258:D258"/>
    <mergeCell ref="C259:D259"/>
    <mergeCell ref="C250:D250"/>
    <mergeCell ref="C251:D251"/>
    <mergeCell ref="C252:D252"/>
    <mergeCell ref="C253:D253"/>
    <mergeCell ref="C254:D254"/>
    <mergeCell ref="C270:D270"/>
    <mergeCell ref="C265:D265"/>
    <mergeCell ref="C266:D266"/>
    <mergeCell ref="C267:D267"/>
    <mergeCell ref="C268:D268"/>
    <mergeCell ref="C269:D269"/>
    <mergeCell ref="C260:D260"/>
    <mergeCell ref="C261:D261"/>
    <mergeCell ref="C262:D262"/>
    <mergeCell ref="C263:D263"/>
    <mergeCell ref="C264:D264"/>
    <mergeCell ref="C281:D281"/>
    <mergeCell ref="C282:D282"/>
    <mergeCell ref="C276:D276"/>
    <mergeCell ref="C277:D277"/>
    <mergeCell ref="C278:D278"/>
    <mergeCell ref="C279:D279"/>
    <mergeCell ref="C280:D280"/>
    <mergeCell ref="C271:D271"/>
    <mergeCell ref="C272:D272"/>
    <mergeCell ref="C273:D273"/>
    <mergeCell ref="C274:D274"/>
    <mergeCell ref="C275:D275"/>
    <mergeCell ref="A316:L316"/>
    <mergeCell ref="C304:D304"/>
    <mergeCell ref="C305:D305"/>
    <mergeCell ref="C306:D306"/>
    <mergeCell ref="C307:D307"/>
    <mergeCell ref="C308:D308"/>
    <mergeCell ref="C283:D283"/>
    <mergeCell ref="C284:D284"/>
    <mergeCell ref="C285:D285"/>
    <mergeCell ref="C286:D286"/>
    <mergeCell ref="C287:D287"/>
    <mergeCell ref="C294:D294"/>
    <mergeCell ref="C295:D295"/>
    <mergeCell ref="I311:L311"/>
    <mergeCell ref="A313:L313"/>
    <mergeCell ref="A314:L314"/>
    <mergeCell ref="C288:D288"/>
    <mergeCell ref="C289:D289"/>
    <mergeCell ref="C290:D290"/>
    <mergeCell ref="C291:D291"/>
    <mergeCell ref="C292:D292"/>
    <mergeCell ref="C293:D293"/>
    <mergeCell ref="C303:D303"/>
    <mergeCell ref="C296:D296"/>
  </mergeCells>
  <conditionalFormatting sqref="O9:O26">
    <cfRule type="cellIs" dxfId="4283" priority="493" operator="lessThan">
      <formula>0</formula>
    </cfRule>
    <cfRule type="cellIs" dxfId="4282" priority="494" operator="lessThan">
      <formula>0</formula>
    </cfRule>
    <cfRule type="containsErrors" dxfId="4281" priority="495">
      <formula>ISERROR(O9)</formula>
    </cfRule>
  </conditionalFormatting>
  <conditionalFormatting sqref="O33:O37 O48">
    <cfRule type="cellIs" dxfId="4280" priority="490" operator="lessThan">
      <formula>0</formula>
    </cfRule>
    <cfRule type="cellIs" dxfId="4279" priority="491" operator="lessThan">
      <formula>0</formula>
    </cfRule>
    <cfRule type="containsErrors" dxfId="4278" priority="492">
      <formula>ISERROR(O33)</formula>
    </cfRule>
  </conditionalFormatting>
  <conditionalFormatting sqref="O27:O30">
    <cfRule type="cellIs" dxfId="4277" priority="487" operator="lessThan">
      <formula>0</formula>
    </cfRule>
    <cfRule type="cellIs" dxfId="4276" priority="488" operator="lessThan">
      <formula>0</formula>
    </cfRule>
    <cfRule type="containsErrors" dxfId="4275" priority="489">
      <formula>ISERROR(O27)</formula>
    </cfRule>
  </conditionalFormatting>
  <conditionalFormatting sqref="O31:O32">
    <cfRule type="cellIs" dxfId="4274" priority="484" operator="lessThan">
      <formula>0</formula>
    </cfRule>
    <cfRule type="cellIs" dxfId="4273" priority="485" operator="lessThan">
      <formula>0</formula>
    </cfRule>
    <cfRule type="containsErrors" dxfId="4272" priority="486">
      <formula>ISERROR(O31)</formula>
    </cfRule>
  </conditionalFormatting>
  <conditionalFormatting sqref="O44:O47">
    <cfRule type="cellIs" dxfId="4271" priority="481" operator="lessThan">
      <formula>0</formula>
    </cfRule>
    <cfRule type="cellIs" dxfId="4270" priority="482" operator="lessThan">
      <formula>0</formula>
    </cfRule>
    <cfRule type="containsErrors" dxfId="4269" priority="483">
      <formula>ISERROR(O44)</formula>
    </cfRule>
  </conditionalFormatting>
  <conditionalFormatting sqref="O38:O41">
    <cfRule type="cellIs" dxfId="4268" priority="478" operator="lessThan">
      <formula>0</formula>
    </cfRule>
    <cfRule type="cellIs" dxfId="4267" priority="479" operator="lessThan">
      <formula>0</formula>
    </cfRule>
    <cfRule type="containsErrors" dxfId="4266" priority="480">
      <formula>ISERROR(O38)</formula>
    </cfRule>
  </conditionalFormatting>
  <conditionalFormatting sqref="O42:O43">
    <cfRule type="cellIs" dxfId="4265" priority="475" operator="lessThan">
      <formula>0</formula>
    </cfRule>
    <cfRule type="cellIs" dxfId="4264" priority="476" operator="lessThan">
      <formula>0</formula>
    </cfRule>
    <cfRule type="containsErrors" dxfId="4263" priority="477">
      <formula>ISERROR(O42)</formula>
    </cfRule>
  </conditionalFormatting>
  <conditionalFormatting sqref="O59">
    <cfRule type="cellIs" dxfId="4262" priority="472" operator="lessThan">
      <formula>0</formula>
    </cfRule>
    <cfRule type="cellIs" dxfId="4261" priority="473" operator="lessThan">
      <formula>0</formula>
    </cfRule>
    <cfRule type="containsErrors" dxfId="4260" priority="474">
      <formula>ISERROR(O59)</formula>
    </cfRule>
  </conditionalFormatting>
  <conditionalFormatting sqref="O55:O58">
    <cfRule type="cellIs" dxfId="4259" priority="469" operator="lessThan">
      <formula>0</formula>
    </cfRule>
    <cfRule type="cellIs" dxfId="4258" priority="470" operator="lessThan">
      <formula>0</formula>
    </cfRule>
    <cfRule type="containsErrors" dxfId="4257" priority="471">
      <formula>ISERROR(O55)</formula>
    </cfRule>
  </conditionalFormatting>
  <conditionalFormatting sqref="O49:O52">
    <cfRule type="cellIs" dxfId="4256" priority="466" operator="lessThan">
      <formula>0</formula>
    </cfRule>
    <cfRule type="cellIs" dxfId="4255" priority="467" operator="lessThan">
      <formula>0</formula>
    </cfRule>
    <cfRule type="containsErrors" dxfId="4254" priority="468">
      <formula>ISERROR(O49)</formula>
    </cfRule>
  </conditionalFormatting>
  <conditionalFormatting sqref="O53:O54">
    <cfRule type="cellIs" dxfId="4253" priority="463" operator="lessThan">
      <formula>0</formula>
    </cfRule>
    <cfRule type="cellIs" dxfId="4252" priority="464" operator="lessThan">
      <formula>0</formula>
    </cfRule>
    <cfRule type="containsErrors" dxfId="4251" priority="465">
      <formula>ISERROR(O53)</formula>
    </cfRule>
  </conditionalFormatting>
  <conditionalFormatting sqref="O70">
    <cfRule type="cellIs" dxfId="4250" priority="424" operator="lessThan">
      <formula>0</formula>
    </cfRule>
    <cfRule type="cellIs" dxfId="4249" priority="425" operator="lessThan">
      <formula>0</formula>
    </cfRule>
    <cfRule type="containsErrors" dxfId="4248" priority="426">
      <formula>ISERROR(O70)</formula>
    </cfRule>
  </conditionalFormatting>
  <conditionalFormatting sqref="O66:O69">
    <cfRule type="cellIs" dxfId="4247" priority="421" operator="lessThan">
      <formula>0</formula>
    </cfRule>
    <cfRule type="cellIs" dxfId="4246" priority="422" operator="lessThan">
      <formula>0</formula>
    </cfRule>
    <cfRule type="containsErrors" dxfId="4245" priority="423">
      <formula>ISERROR(O66)</formula>
    </cfRule>
  </conditionalFormatting>
  <conditionalFormatting sqref="O60:O63">
    <cfRule type="cellIs" dxfId="4244" priority="418" operator="lessThan">
      <formula>0</formula>
    </cfRule>
    <cfRule type="cellIs" dxfId="4243" priority="419" operator="lessThan">
      <formula>0</formula>
    </cfRule>
    <cfRule type="containsErrors" dxfId="4242" priority="420">
      <formula>ISERROR(O60)</formula>
    </cfRule>
  </conditionalFormatting>
  <conditionalFormatting sqref="O102">
    <cfRule type="cellIs" dxfId="4241" priority="400" operator="lessThan">
      <formula>0</formula>
    </cfRule>
    <cfRule type="cellIs" dxfId="4240" priority="401" operator="lessThan">
      <formula>0</formula>
    </cfRule>
    <cfRule type="containsErrors" dxfId="4239" priority="402">
      <formula>ISERROR(O102)</formula>
    </cfRule>
  </conditionalFormatting>
  <conditionalFormatting sqref="O64:O65">
    <cfRule type="cellIs" dxfId="4238" priority="415" operator="lessThan">
      <formula>0</formula>
    </cfRule>
    <cfRule type="cellIs" dxfId="4237" priority="416" operator="lessThan">
      <formula>0</formula>
    </cfRule>
    <cfRule type="containsErrors" dxfId="4236" priority="417">
      <formula>ISERROR(O64)</formula>
    </cfRule>
  </conditionalFormatting>
  <conditionalFormatting sqref="O98:O101">
    <cfRule type="cellIs" dxfId="4235" priority="397" operator="lessThan">
      <formula>0</formula>
    </cfRule>
    <cfRule type="cellIs" dxfId="4234" priority="398" operator="lessThan">
      <formula>0</formula>
    </cfRule>
    <cfRule type="containsErrors" dxfId="4233" priority="399">
      <formula>ISERROR(O98)</formula>
    </cfRule>
  </conditionalFormatting>
  <conditionalFormatting sqref="O81">
    <cfRule type="cellIs" dxfId="4232" priority="412" operator="lessThan">
      <formula>0</formula>
    </cfRule>
    <cfRule type="cellIs" dxfId="4231" priority="413" operator="lessThan">
      <formula>0</formula>
    </cfRule>
    <cfRule type="containsErrors" dxfId="4230" priority="414">
      <formula>ISERROR(O81)</formula>
    </cfRule>
  </conditionalFormatting>
  <conditionalFormatting sqref="O77:O80">
    <cfRule type="cellIs" dxfId="4229" priority="409" operator="lessThan">
      <formula>0</formula>
    </cfRule>
    <cfRule type="cellIs" dxfId="4228" priority="410" operator="lessThan">
      <formula>0</formula>
    </cfRule>
    <cfRule type="containsErrors" dxfId="4227" priority="411">
      <formula>ISERROR(O77)</formula>
    </cfRule>
  </conditionalFormatting>
  <conditionalFormatting sqref="O86 O97">
    <cfRule type="cellIs" dxfId="4226" priority="391" operator="lessThan">
      <formula>0</formula>
    </cfRule>
    <cfRule type="cellIs" dxfId="4225" priority="392" operator="lessThan">
      <formula>0</formula>
    </cfRule>
    <cfRule type="containsErrors" dxfId="4224" priority="393">
      <formula>ISERROR(O86)</formula>
    </cfRule>
  </conditionalFormatting>
  <conditionalFormatting sqref="O82:O85">
    <cfRule type="cellIs" dxfId="4223" priority="394" operator="lessThan">
      <formula>0</formula>
    </cfRule>
    <cfRule type="cellIs" dxfId="4222" priority="395" operator="lessThan">
      <formula>0</formula>
    </cfRule>
    <cfRule type="containsErrors" dxfId="4221" priority="396">
      <formula>ISERROR(O82)</formula>
    </cfRule>
  </conditionalFormatting>
  <conditionalFormatting sqref="O75:O76">
    <cfRule type="cellIs" dxfId="4220" priority="403" operator="lessThan">
      <formula>0</formula>
    </cfRule>
    <cfRule type="cellIs" dxfId="4219" priority="404" operator="lessThan">
      <formula>0</formula>
    </cfRule>
    <cfRule type="containsErrors" dxfId="4218" priority="405">
      <formula>ISERROR(O75)</formula>
    </cfRule>
  </conditionalFormatting>
  <conditionalFormatting sqref="O71:O74">
    <cfRule type="cellIs" dxfId="4217" priority="406" operator="lessThan">
      <formula>0</formula>
    </cfRule>
    <cfRule type="cellIs" dxfId="4216" priority="407" operator="lessThan">
      <formula>0</formula>
    </cfRule>
    <cfRule type="containsErrors" dxfId="4215" priority="408">
      <formula>ISERROR(O71)</formula>
    </cfRule>
  </conditionalFormatting>
  <conditionalFormatting sqref="O117:O118">
    <cfRule type="cellIs" dxfId="4214" priority="370" operator="lessThan">
      <formula>0</formula>
    </cfRule>
    <cfRule type="cellIs" dxfId="4213" priority="371" operator="lessThan">
      <formula>0</formula>
    </cfRule>
    <cfRule type="containsErrors" dxfId="4212" priority="372">
      <formula>ISERROR(O117)</formula>
    </cfRule>
  </conditionalFormatting>
  <conditionalFormatting sqref="O144">
    <cfRule type="cellIs" dxfId="4211" priority="367" operator="lessThan">
      <formula>0</formula>
    </cfRule>
    <cfRule type="cellIs" dxfId="4210" priority="368" operator="lessThan">
      <formula>0</formula>
    </cfRule>
    <cfRule type="containsErrors" dxfId="4209" priority="369">
      <formula>ISERROR(O144)</formula>
    </cfRule>
  </conditionalFormatting>
  <conditionalFormatting sqref="O123">
    <cfRule type="cellIs" dxfId="4208" priority="379" operator="lessThan">
      <formula>0</formula>
    </cfRule>
    <cfRule type="cellIs" dxfId="4207" priority="380" operator="lessThan">
      <formula>0</formula>
    </cfRule>
    <cfRule type="containsErrors" dxfId="4206" priority="381">
      <formula>ISERROR(O123)</formula>
    </cfRule>
  </conditionalFormatting>
  <conditionalFormatting sqref="O119:O122">
    <cfRule type="cellIs" dxfId="4205" priority="376" operator="lessThan">
      <formula>0</formula>
    </cfRule>
    <cfRule type="cellIs" dxfId="4204" priority="377" operator="lessThan">
      <formula>0</formula>
    </cfRule>
    <cfRule type="containsErrors" dxfId="4203" priority="378">
      <formula>ISERROR(O119)</formula>
    </cfRule>
  </conditionalFormatting>
  <conditionalFormatting sqref="O165">
    <cfRule type="cellIs" dxfId="4202" priority="355" operator="lessThan">
      <formula>0</formula>
    </cfRule>
    <cfRule type="cellIs" dxfId="4201" priority="356" operator="lessThan">
      <formula>0</formula>
    </cfRule>
    <cfRule type="containsErrors" dxfId="4200" priority="357">
      <formula>ISERROR(O165)</formula>
    </cfRule>
  </conditionalFormatting>
  <conditionalFormatting sqref="O140:O143">
    <cfRule type="cellIs" dxfId="4199" priority="364" operator="lessThan">
      <formula>0</formula>
    </cfRule>
    <cfRule type="cellIs" dxfId="4198" priority="365" operator="lessThan">
      <formula>0</formula>
    </cfRule>
    <cfRule type="containsErrors" dxfId="4197" priority="366">
      <formula>ISERROR(O140)</formula>
    </cfRule>
  </conditionalFormatting>
  <conditionalFormatting sqref="O124:O127">
    <cfRule type="cellIs" dxfId="4196" priority="361" operator="lessThan">
      <formula>0</formula>
    </cfRule>
    <cfRule type="cellIs" dxfId="4195" priority="362" operator="lessThan">
      <formula>0</formula>
    </cfRule>
    <cfRule type="containsErrors" dxfId="4194" priority="363">
      <formula>ISERROR(O124)</formula>
    </cfRule>
  </conditionalFormatting>
  <conditionalFormatting sqref="O103:O106">
    <cfRule type="cellIs" dxfId="4193" priority="373" operator="lessThan">
      <formula>0</formula>
    </cfRule>
    <cfRule type="cellIs" dxfId="4192" priority="374" operator="lessThan">
      <formula>0</formula>
    </cfRule>
    <cfRule type="containsErrors" dxfId="4191" priority="375">
      <formula>ISERROR(O103)</formula>
    </cfRule>
  </conditionalFormatting>
  <conditionalFormatting sqref="O182:O185">
    <cfRule type="cellIs" dxfId="4190" priority="340" operator="lessThan">
      <formula>0</formula>
    </cfRule>
    <cfRule type="cellIs" dxfId="4189" priority="341" operator="lessThan">
      <formula>0</formula>
    </cfRule>
    <cfRule type="containsErrors" dxfId="4188" priority="342">
      <formula>ISERROR(O182)</formula>
    </cfRule>
  </conditionalFormatting>
  <conditionalFormatting sqref="O161:O164">
    <cfRule type="cellIs" dxfId="4187" priority="352" operator="lessThan">
      <formula>0</formula>
    </cfRule>
    <cfRule type="cellIs" dxfId="4186" priority="353" operator="lessThan">
      <formula>0</formula>
    </cfRule>
    <cfRule type="containsErrors" dxfId="4185" priority="354">
      <formula>ISERROR(O161)</formula>
    </cfRule>
  </conditionalFormatting>
  <conditionalFormatting sqref="O145:O148">
    <cfRule type="cellIs" dxfId="4184" priority="349" operator="lessThan">
      <formula>0</formula>
    </cfRule>
    <cfRule type="cellIs" dxfId="4183" priority="350" operator="lessThan">
      <formula>0</formula>
    </cfRule>
    <cfRule type="containsErrors" dxfId="4182" priority="351">
      <formula>ISERROR(O145)</formula>
    </cfRule>
  </conditionalFormatting>
  <conditionalFormatting sqref="O149 O160">
    <cfRule type="cellIs" dxfId="4181" priority="346" operator="lessThan">
      <formula>0</formula>
    </cfRule>
    <cfRule type="cellIs" dxfId="4180" priority="347" operator="lessThan">
      <formula>0</formula>
    </cfRule>
    <cfRule type="containsErrors" dxfId="4179" priority="348">
      <formula>ISERROR(O149)</formula>
    </cfRule>
  </conditionalFormatting>
  <conditionalFormatting sqref="O128:O129">
    <cfRule type="cellIs" dxfId="4178" priority="358" operator="lessThan">
      <formula>0</formula>
    </cfRule>
    <cfRule type="cellIs" dxfId="4177" priority="359" operator="lessThan">
      <formula>0</formula>
    </cfRule>
    <cfRule type="containsErrors" dxfId="4176" priority="360">
      <formula>ISERROR(O128)</formula>
    </cfRule>
  </conditionalFormatting>
  <conditionalFormatting sqref="O187:O190">
    <cfRule type="cellIs" dxfId="4175" priority="325" operator="lessThan">
      <formula>0</formula>
    </cfRule>
    <cfRule type="cellIs" dxfId="4174" priority="326" operator="lessThan">
      <formula>0</formula>
    </cfRule>
    <cfRule type="containsErrors" dxfId="4173" priority="327">
      <formula>ISERROR(O187)</formula>
    </cfRule>
  </conditionalFormatting>
  <conditionalFormatting sqref="O166:O169">
    <cfRule type="cellIs" dxfId="4172" priority="337" operator="lessThan">
      <formula>0</formula>
    </cfRule>
    <cfRule type="cellIs" dxfId="4171" priority="338" operator="lessThan">
      <formula>0</formula>
    </cfRule>
    <cfRule type="containsErrors" dxfId="4170" priority="339">
      <formula>ISERROR(O166)</formula>
    </cfRule>
  </conditionalFormatting>
  <conditionalFormatting sqref="O170 O181">
    <cfRule type="cellIs" dxfId="4169" priority="334" operator="lessThan">
      <formula>0</formula>
    </cfRule>
    <cfRule type="cellIs" dxfId="4168" priority="335" operator="lessThan">
      <formula>0</formula>
    </cfRule>
    <cfRule type="containsErrors" dxfId="4167" priority="336">
      <formula>ISERROR(O170)</formula>
    </cfRule>
  </conditionalFormatting>
  <conditionalFormatting sqref="O207">
    <cfRule type="cellIs" dxfId="4166" priority="331" operator="lessThan">
      <formula>0</formula>
    </cfRule>
    <cfRule type="cellIs" dxfId="4165" priority="332" operator="lessThan">
      <formula>0</formula>
    </cfRule>
    <cfRule type="containsErrors" dxfId="4164" priority="333">
      <formula>ISERROR(O207)</formula>
    </cfRule>
  </conditionalFormatting>
  <conditionalFormatting sqref="O186">
    <cfRule type="cellIs" dxfId="4163" priority="343" operator="lessThan">
      <formula>0</formula>
    </cfRule>
    <cfRule type="cellIs" dxfId="4162" priority="344" operator="lessThan">
      <formula>0</formula>
    </cfRule>
    <cfRule type="containsErrors" dxfId="4161" priority="345">
      <formula>ISERROR(O186)</formula>
    </cfRule>
  </conditionalFormatting>
  <conditionalFormatting sqref="O212:O213">
    <cfRule type="cellIs" dxfId="4160" priority="310" operator="lessThan">
      <formula>0</formula>
    </cfRule>
    <cfRule type="cellIs" dxfId="4159" priority="311" operator="lessThan">
      <formula>0</formula>
    </cfRule>
    <cfRule type="containsErrors" dxfId="4158" priority="312">
      <formula>ISERROR(O212)</formula>
    </cfRule>
  </conditionalFormatting>
  <conditionalFormatting sqref="O191 O202">
    <cfRule type="cellIs" dxfId="4157" priority="322" operator="lessThan">
      <formula>0</formula>
    </cfRule>
    <cfRule type="cellIs" dxfId="4156" priority="323" operator="lessThan">
      <formula>0</formula>
    </cfRule>
    <cfRule type="containsErrors" dxfId="4155" priority="324">
      <formula>ISERROR(O191)</formula>
    </cfRule>
  </conditionalFormatting>
  <conditionalFormatting sqref="O228">
    <cfRule type="cellIs" dxfId="4154" priority="319" operator="lessThan">
      <formula>0</formula>
    </cfRule>
    <cfRule type="cellIs" dxfId="4153" priority="320" operator="lessThan">
      <formula>0</formula>
    </cfRule>
    <cfRule type="containsErrors" dxfId="4152" priority="321">
      <formula>ISERROR(O228)</formula>
    </cfRule>
  </conditionalFormatting>
  <conditionalFormatting sqref="O214 O225:O227">
    <cfRule type="cellIs" dxfId="4151" priority="316" operator="lessThan">
      <formula>0</formula>
    </cfRule>
    <cfRule type="cellIs" dxfId="4150" priority="317" operator="lessThan">
      <formula>0</formula>
    </cfRule>
    <cfRule type="containsErrors" dxfId="4149" priority="318">
      <formula>ISERROR(O214)</formula>
    </cfRule>
  </conditionalFormatting>
  <conditionalFormatting sqref="O203:O206">
    <cfRule type="cellIs" dxfId="4148" priority="328" operator="lessThan">
      <formula>0</formula>
    </cfRule>
    <cfRule type="cellIs" dxfId="4147" priority="329" operator="lessThan">
      <formula>0</formula>
    </cfRule>
    <cfRule type="containsErrors" dxfId="4146" priority="330">
      <formula>ISERROR(O203)</formula>
    </cfRule>
  </conditionalFormatting>
  <conditionalFormatting sqref="O249">
    <cfRule type="cellIs" dxfId="4145" priority="307" operator="lessThan">
      <formula>0</formula>
    </cfRule>
    <cfRule type="cellIs" dxfId="4144" priority="308" operator="lessThan">
      <formula>0</formula>
    </cfRule>
    <cfRule type="containsErrors" dxfId="4143" priority="309">
      <formula>ISERROR(O249)</formula>
    </cfRule>
  </conditionalFormatting>
  <conditionalFormatting sqref="O235:O237 O248">
    <cfRule type="cellIs" dxfId="4142" priority="304" operator="lessThan">
      <formula>0</formula>
    </cfRule>
    <cfRule type="cellIs" dxfId="4141" priority="305" operator="lessThan">
      <formula>0</formula>
    </cfRule>
    <cfRule type="containsErrors" dxfId="4140" priority="306">
      <formula>ISERROR(O235)</formula>
    </cfRule>
  </conditionalFormatting>
  <conditionalFormatting sqref="O229:O232">
    <cfRule type="cellIs" dxfId="4139" priority="301" operator="lessThan">
      <formula>0</formula>
    </cfRule>
    <cfRule type="cellIs" dxfId="4138" priority="302" operator="lessThan">
      <formula>0</formula>
    </cfRule>
    <cfRule type="containsErrors" dxfId="4137" priority="303">
      <formula>ISERROR(O229)</formula>
    </cfRule>
  </conditionalFormatting>
  <conditionalFormatting sqref="O208:O211">
    <cfRule type="cellIs" dxfId="4136" priority="313" operator="lessThan">
      <formula>0</formula>
    </cfRule>
    <cfRule type="cellIs" dxfId="4135" priority="314" operator="lessThan">
      <formula>0</formula>
    </cfRule>
    <cfRule type="containsErrors" dxfId="4134" priority="315">
      <formula>ISERROR(O208)</formula>
    </cfRule>
  </conditionalFormatting>
  <conditionalFormatting sqref="O233:O234">
    <cfRule type="cellIs" dxfId="4133" priority="298" operator="lessThan">
      <formula>0</formula>
    </cfRule>
    <cfRule type="cellIs" dxfId="4132" priority="299" operator="lessThan">
      <formula>0</formula>
    </cfRule>
    <cfRule type="containsErrors" dxfId="4131" priority="300">
      <formula>ISERROR(O233)</formula>
    </cfRule>
  </conditionalFormatting>
  <conditionalFormatting sqref="O238:O239">
    <cfRule type="cellIs" dxfId="4130" priority="235" operator="lessThan">
      <formula>0</formula>
    </cfRule>
    <cfRule type="cellIs" dxfId="4129" priority="236" operator="lessThan">
      <formula>0</formula>
    </cfRule>
    <cfRule type="containsErrors" dxfId="4128" priority="237">
      <formula>ISERROR(O238)</formula>
    </cfRule>
  </conditionalFormatting>
  <conditionalFormatting sqref="O240:O241">
    <cfRule type="cellIs" dxfId="4127" priority="232" operator="lessThan">
      <formula>0</formula>
    </cfRule>
    <cfRule type="cellIs" dxfId="4126" priority="233" operator="lessThan">
      <formula>0</formula>
    </cfRule>
    <cfRule type="containsErrors" dxfId="4125" priority="234">
      <formula>ISERROR(O240)</formula>
    </cfRule>
  </conditionalFormatting>
  <conditionalFormatting sqref="O224">
    <cfRule type="cellIs" dxfId="4124" priority="217" operator="lessThan">
      <formula>0</formula>
    </cfRule>
    <cfRule type="cellIs" dxfId="4123" priority="218" operator="lessThan">
      <formula>0</formula>
    </cfRule>
    <cfRule type="containsErrors" dxfId="4122" priority="219">
      <formula>ISERROR(O224)</formula>
    </cfRule>
  </conditionalFormatting>
  <conditionalFormatting sqref="O243:O244">
    <cfRule type="cellIs" dxfId="4121" priority="229" operator="lessThan">
      <formula>0</formula>
    </cfRule>
    <cfRule type="cellIs" dxfId="4120" priority="230" operator="lessThan">
      <formula>0</formula>
    </cfRule>
    <cfRule type="containsErrors" dxfId="4119" priority="231">
      <formula>ISERROR(O243)</formula>
    </cfRule>
  </conditionalFormatting>
  <conditionalFormatting sqref="O245:O246">
    <cfRule type="cellIs" dxfId="4118" priority="226" operator="lessThan">
      <formula>0</formula>
    </cfRule>
    <cfRule type="cellIs" dxfId="4117" priority="227" operator="lessThan">
      <formula>0</formula>
    </cfRule>
    <cfRule type="containsErrors" dxfId="4116" priority="228">
      <formula>ISERROR(O245)</formula>
    </cfRule>
  </conditionalFormatting>
  <conditionalFormatting sqref="O247">
    <cfRule type="cellIs" dxfId="4115" priority="241" operator="lessThan">
      <formula>0</formula>
    </cfRule>
    <cfRule type="cellIs" dxfId="4114" priority="242" operator="lessThan">
      <formula>0</formula>
    </cfRule>
    <cfRule type="containsErrors" dxfId="4113" priority="243">
      <formula>ISERROR(O247)</formula>
    </cfRule>
  </conditionalFormatting>
  <conditionalFormatting sqref="O242">
    <cfRule type="cellIs" dxfId="4112" priority="238" operator="lessThan">
      <formula>0</formula>
    </cfRule>
    <cfRule type="cellIs" dxfId="4111" priority="239" operator="lessThan">
      <formula>0</formula>
    </cfRule>
    <cfRule type="containsErrors" dxfId="4110" priority="240">
      <formula>ISERROR(O242)</formula>
    </cfRule>
  </conditionalFormatting>
  <conditionalFormatting sqref="O215:O216">
    <cfRule type="cellIs" dxfId="4109" priority="220" operator="lessThan">
      <formula>0</formula>
    </cfRule>
    <cfRule type="cellIs" dxfId="4108" priority="221" operator="lessThan">
      <formula>0</formula>
    </cfRule>
    <cfRule type="containsErrors" dxfId="4107" priority="222">
      <formula>ISERROR(O215)</formula>
    </cfRule>
  </conditionalFormatting>
  <conditionalFormatting sqref="O201">
    <cfRule type="cellIs" dxfId="4106" priority="202" operator="lessThan">
      <formula>0</formula>
    </cfRule>
    <cfRule type="cellIs" dxfId="4105" priority="203" operator="lessThan">
      <formula>0</formula>
    </cfRule>
    <cfRule type="containsErrors" dxfId="4104" priority="204">
      <formula>ISERROR(O201)</formula>
    </cfRule>
  </conditionalFormatting>
  <conditionalFormatting sqref="O220:O221">
    <cfRule type="cellIs" dxfId="4103" priority="214" operator="lessThan">
      <formula>0</formula>
    </cfRule>
    <cfRule type="cellIs" dxfId="4102" priority="215" operator="lessThan">
      <formula>0</formula>
    </cfRule>
    <cfRule type="containsErrors" dxfId="4101" priority="216">
      <formula>ISERROR(O220)</formula>
    </cfRule>
  </conditionalFormatting>
  <conditionalFormatting sqref="O222:O223">
    <cfRule type="cellIs" dxfId="4100" priority="211" operator="lessThan">
      <formula>0</formula>
    </cfRule>
    <cfRule type="cellIs" dxfId="4099" priority="212" operator="lessThan">
      <formula>0</formula>
    </cfRule>
    <cfRule type="containsErrors" dxfId="4098" priority="213">
      <formula>ISERROR(O222)</formula>
    </cfRule>
  </conditionalFormatting>
  <conditionalFormatting sqref="O217:O219">
    <cfRule type="cellIs" dxfId="4097" priority="223" operator="lessThan">
      <formula>0</formula>
    </cfRule>
    <cfRule type="cellIs" dxfId="4096" priority="224" operator="lessThan">
      <formula>0</formula>
    </cfRule>
    <cfRule type="containsErrors" dxfId="4095" priority="225">
      <formula>ISERROR(O217)</formula>
    </cfRule>
  </conditionalFormatting>
  <conditionalFormatting sqref="O192:O193">
    <cfRule type="cellIs" dxfId="4094" priority="205" operator="lessThan">
      <formula>0</formula>
    </cfRule>
    <cfRule type="cellIs" dxfId="4093" priority="206" operator="lessThan">
      <formula>0</formula>
    </cfRule>
    <cfRule type="containsErrors" dxfId="4092" priority="207">
      <formula>ISERROR(O192)</formula>
    </cfRule>
  </conditionalFormatting>
  <conditionalFormatting sqref="O197:O198">
    <cfRule type="cellIs" dxfId="4091" priority="199" operator="lessThan">
      <formula>0</formula>
    </cfRule>
    <cfRule type="cellIs" dxfId="4090" priority="200" operator="lessThan">
      <formula>0</formula>
    </cfRule>
    <cfRule type="containsErrors" dxfId="4089" priority="201">
      <formula>ISERROR(O197)</formula>
    </cfRule>
  </conditionalFormatting>
  <conditionalFormatting sqref="O199:O200">
    <cfRule type="cellIs" dxfId="4088" priority="196" operator="lessThan">
      <formula>0</formula>
    </cfRule>
    <cfRule type="cellIs" dxfId="4087" priority="197" operator="lessThan">
      <formula>0</formula>
    </cfRule>
    <cfRule type="containsErrors" dxfId="4086" priority="198">
      <formula>ISERROR(O199)</formula>
    </cfRule>
  </conditionalFormatting>
  <conditionalFormatting sqref="O180">
    <cfRule type="cellIs" dxfId="4085" priority="187" operator="lessThan">
      <formula>0</formula>
    </cfRule>
    <cfRule type="cellIs" dxfId="4084" priority="188" operator="lessThan">
      <formula>0</formula>
    </cfRule>
    <cfRule type="containsErrors" dxfId="4083" priority="189">
      <formula>ISERROR(O180)</formula>
    </cfRule>
  </conditionalFormatting>
  <conditionalFormatting sqref="O171:O172">
    <cfRule type="cellIs" dxfId="4082" priority="190" operator="lessThan">
      <formula>0</formula>
    </cfRule>
    <cfRule type="cellIs" dxfId="4081" priority="191" operator="lessThan">
      <formula>0</formula>
    </cfRule>
    <cfRule type="containsErrors" dxfId="4080" priority="192">
      <formula>ISERROR(O171)</formula>
    </cfRule>
  </conditionalFormatting>
  <conditionalFormatting sqref="O159">
    <cfRule type="cellIs" dxfId="4079" priority="172" operator="lessThan">
      <formula>0</formula>
    </cfRule>
    <cfRule type="cellIs" dxfId="4078" priority="173" operator="lessThan">
      <formula>0</formula>
    </cfRule>
    <cfRule type="containsErrors" dxfId="4077" priority="174">
      <formula>ISERROR(O159)</formula>
    </cfRule>
  </conditionalFormatting>
  <conditionalFormatting sqref="O176:O177">
    <cfRule type="cellIs" dxfId="4076" priority="184" operator="lessThan">
      <formula>0</formula>
    </cfRule>
    <cfRule type="cellIs" dxfId="4075" priority="185" operator="lessThan">
      <formula>0</formula>
    </cfRule>
    <cfRule type="containsErrors" dxfId="4074" priority="186">
      <formula>ISERROR(O176)</formula>
    </cfRule>
  </conditionalFormatting>
  <conditionalFormatting sqref="O178:O179">
    <cfRule type="cellIs" dxfId="4073" priority="181" operator="lessThan">
      <formula>0</formula>
    </cfRule>
    <cfRule type="cellIs" dxfId="4072" priority="182" operator="lessThan">
      <formula>0</formula>
    </cfRule>
    <cfRule type="containsErrors" dxfId="4071" priority="183">
      <formula>ISERROR(O178)</formula>
    </cfRule>
  </conditionalFormatting>
  <conditionalFormatting sqref="O194:O196">
    <cfRule type="cellIs" dxfId="4070" priority="208" operator="lessThan">
      <formula>0</formula>
    </cfRule>
    <cfRule type="cellIs" dxfId="4069" priority="209" operator="lessThan">
      <formula>0</formula>
    </cfRule>
    <cfRule type="containsErrors" dxfId="4068" priority="210">
      <formula>ISERROR(O194)</formula>
    </cfRule>
  </conditionalFormatting>
  <conditionalFormatting sqref="O150:O151">
    <cfRule type="cellIs" dxfId="4067" priority="175" operator="lessThan">
      <formula>0</formula>
    </cfRule>
    <cfRule type="cellIs" dxfId="4066" priority="176" operator="lessThan">
      <formula>0</formula>
    </cfRule>
    <cfRule type="containsErrors" dxfId="4065" priority="177">
      <formula>ISERROR(O150)</formula>
    </cfRule>
  </conditionalFormatting>
  <conditionalFormatting sqref="O155:O156">
    <cfRule type="cellIs" dxfId="4064" priority="169" operator="lessThan">
      <formula>0</formula>
    </cfRule>
    <cfRule type="cellIs" dxfId="4063" priority="170" operator="lessThan">
      <formula>0</formula>
    </cfRule>
    <cfRule type="containsErrors" dxfId="4062" priority="171">
      <formula>ISERROR(O155)</formula>
    </cfRule>
  </conditionalFormatting>
  <conditionalFormatting sqref="O157:O158">
    <cfRule type="cellIs" dxfId="4061" priority="166" operator="lessThan">
      <formula>0</formula>
    </cfRule>
    <cfRule type="cellIs" dxfId="4060" priority="167" operator="lessThan">
      <formula>0</formula>
    </cfRule>
    <cfRule type="containsErrors" dxfId="4059" priority="168">
      <formula>ISERROR(O157)</formula>
    </cfRule>
  </conditionalFormatting>
  <conditionalFormatting sqref="O139">
    <cfRule type="cellIs" dxfId="4058" priority="157" operator="lessThan">
      <formula>0</formula>
    </cfRule>
    <cfRule type="cellIs" dxfId="4057" priority="158" operator="lessThan">
      <formula>0</formula>
    </cfRule>
    <cfRule type="containsErrors" dxfId="4056" priority="159">
      <formula>ISERROR(O139)</formula>
    </cfRule>
  </conditionalFormatting>
  <conditionalFormatting sqref="O173:O175">
    <cfRule type="cellIs" dxfId="4055" priority="193" operator="lessThan">
      <formula>0</formula>
    </cfRule>
    <cfRule type="cellIs" dxfId="4054" priority="194" operator="lessThan">
      <formula>0</formula>
    </cfRule>
    <cfRule type="containsErrors" dxfId="4053" priority="195">
      <formula>ISERROR(O173)</formula>
    </cfRule>
  </conditionalFormatting>
  <conditionalFormatting sqref="O130:O131">
    <cfRule type="cellIs" dxfId="4052" priority="160" operator="lessThan">
      <formula>0</formula>
    </cfRule>
    <cfRule type="cellIs" dxfId="4051" priority="161" operator="lessThan">
      <formula>0</formula>
    </cfRule>
    <cfRule type="containsErrors" dxfId="4050" priority="162">
      <formula>ISERROR(O130)</formula>
    </cfRule>
  </conditionalFormatting>
  <conditionalFormatting sqref="O116">
    <cfRule type="cellIs" dxfId="4049" priority="142" operator="lessThan">
      <formula>0</formula>
    </cfRule>
    <cfRule type="cellIs" dxfId="4048" priority="143" operator="lessThan">
      <formula>0</formula>
    </cfRule>
    <cfRule type="containsErrors" dxfId="4047" priority="144">
      <formula>ISERROR(O116)</formula>
    </cfRule>
  </conditionalFormatting>
  <conditionalFormatting sqref="O135:O136">
    <cfRule type="cellIs" dxfId="4046" priority="154" operator="lessThan">
      <formula>0</formula>
    </cfRule>
    <cfRule type="cellIs" dxfId="4045" priority="155" operator="lessThan">
      <formula>0</formula>
    </cfRule>
    <cfRule type="containsErrors" dxfId="4044" priority="156">
      <formula>ISERROR(O135)</formula>
    </cfRule>
  </conditionalFormatting>
  <conditionalFormatting sqref="O137:O138">
    <cfRule type="cellIs" dxfId="4043" priority="151" operator="lessThan">
      <formula>0</formula>
    </cfRule>
    <cfRule type="cellIs" dxfId="4042" priority="152" operator="lessThan">
      <formula>0</formula>
    </cfRule>
    <cfRule type="containsErrors" dxfId="4041" priority="153">
      <formula>ISERROR(O137)</formula>
    </cfRule>
  </conditionalFormatting>
  <conditionalFormatting sqref="O152:O154">
    <cfRule type="cellIs" dxfId="4040" priority="178" operator="lessThan">
      <formula>0</formula>
    </cfRule>
    <cfRule type="cellIs" dxfId="4039" priority="179" operator="lessThan">
      <formula>0</formula>
    </cfRule>
    <cfRule type="containsErrors" dxfId="4038" priority="180">
      <formula>ISERROR(O152)</formula>
    </cfRule>
  </conditionalFormatting>
  <conditionalFormatting sqref="O107:O108">
    <cfRule type="cellIs" dxfId="4037" priority="145" operator="lessThan">
      <formula>0</formula>
    </cfRule>
    <cfRule type="cellIs" dxfId="4036" priority="146" operator="lessThan">
      <formula>0</formula>
    </cfRule>
    <cfRule type="containsErrors" dxfId="4035" priority="147">
      <formula>ISERROR(O107)</formula>
    </cfRule>
  </conditionalFormatting>
  <conditionalFormatting sqref="O112:O113">
    <cfRule type="cellIs" dxfId="4034" priority="139" operator="lessThan">
      <formula>0</formula>
    </cfRule>
    <cfRule type="cellIs" dxfId="4033" priority="140" operator="lessThan">
      <formula>0</formula>
    </cfRule>
    <cfRule type="containsErrors" dxfId="4032" priority="141">
      <formula>ISERROR(O112)</formula>
    </cfRule>
  </conditionalFormatting>
  <conditionalFormatting sqref="O114:O115">
    <cfRule type="cellIs" dxfId="4031" priority="136" operator="lessThan">
      <formula>0</formula>
    </cfRule>
    <cfRule type="cellIs" dxfId="4030" priority="137" operator="lessThan">
      <formula>0</formula>
    </cfRule>
    <cfRule type="containsErrors" dxfId="4029" priority="138">
      <formula>ISERROR(O114)</formula>
    </cfRule>
  </conditionalFormatting>
  <conditionalFormatting sqref="O132:O134">
    <cfRule type="cellIs" dxfId="4028" priority="163" operator="lessThan">
      <formula>0</formula>
    </cfRule>
    <cfRule type="cellIs" dxfId="4027" priority="164" operator="lessThan">
      <formula>0</formula>
    </cfRule>
    <cfRule type="containsErrors" dxfId="4026" priority="165">
      <formula>ISERROR(O132)</formula>
    </cfRule>
  </conditionalFormatting>
  <conditionalFormatting sqref="O87:O88">
    <cfRule type="cellIs" dxfId="4025" priority="130" operator="lessThan">
      <formula>0</formula>
    </cfRule>
    <cfRule type="cellIs" dxfId="4024" priority="131" operator="lessThan">
      <formula>0</formula>
    </cfRule>
    <cfRule type="containsErrors" dxfId="4023" priority="132">
      <formula>ISERROR(O87)</formula>
    </cfRule>
  </conditionalFormatting>
  <conditionalFormatting sqref="O96">
    <cfRule type="cellIs" dxfId="4022" priority="127" operator="lessThan">
      <formula>0</formula>
    </cfRule>
    <cfRule type="cellIs" dxfId="4021" priority="128" operator="lessThan">
      <formula>0</formula>
    </cfRule>
    <cfRule type="containsErrors" dxfId="4020" priority="129">
      <formula>ISERROR(O96)</formula>
    </cfRule>
  </conditionalFormatting>
  <conditionalFormatting sqref="O92:O93">
    <cfRule type="cellIs" dxfId="4019" priority="124" operator="lessThan">
      <formula>0</formula>
    </cfRule>
    <cfRule type="cellIs" dxfId="4018" priority="125" operator="lessThan">
      <formula>0</formula>
    </cfRule>
    <cfRule type="containsErrors" dxfId="4017" priority="126">
      <formula>ISERROR(O92)</formula>
    </cfRule>
  </conditionalFormatting>
  <conditionalFormatting sqref="O94:O95">
    <cfRule type="cellIs" dxfId="4016" priority="121" operator="lessThan">
      <formula>0</formula>
    </cfRule>
    <cfRule type="cellIs" dxfId="4015" priority="122" operator="lessThan">
      <formula>0</formula>
    </cfRule>
    <cfRule type="containsErrors" dxfId="4014" priority="123">
      <formula>ISERROR(O94)</formula>
    </cfRule>
  </conditionalFormatting>
  <conditionalFormatting sqref="O109:O111">
    <cfRule type="cellIs" dxfId="4013" priority="148" operator="lessThan">
      <formula>0</formula>
    </cfRule>
    <cfRule type="cellIs" dxfId="4012" priority="149" operator="lessThan">
      <formula>0</formula>
    </cfRule>
    <cfRule type="containsErrors" dxfId="4011" priority="150">
      <formula>ISERROR(O109)</formula>
    </cfRule>
  </conditionalFormatting>
  <conditionalFormatting sqref="O89:O91">
    <cfRule type="cellIs" dxfId="4010" priority="133" operator="lessThan">
      <formula>0</formula>
    </cfRule>
    <cfRule type="cellIs" dxfId="4009" priority="134" operator="lessThan">
      <formula>0</formula>
    </cfRule>
    <cfRule type="containsErrors" dxfId="4008" priority="135">
      <formula>ISERROR(O89)</formula>
    </cfRule>
  </conditionalFormatting>
  <conditionalFormatting sqref="O270">
    <cfRule type="cellIs" dxfId="4007" priority="118" operator="lessThan">
      <formula>0</formula>
    </cfRule>
    <cfRule type="cellIs" dxfId="4006" priority="119" operator="lessThan">
      <formula>0</formula>
    </cfRule>
    <cfRule type="containsErrors" dxfId="4005" priority="120">
      <formula>ISERROR(O270)</formula>
    </cfRule>
  </conditionalFormatting>
  <conditionalFormatting sqref="O256:O258 O269">
    <cfRule type="cellIs" dxfId="4004" priority="115" operator="lessThan">
      <formula>0</formula>
    </cfRule>
    <cfRule type="cellIs" dxfId="4003" priority="116" operator="lessThan">
      <formula>0</formula>
    </cfRule>
    <cfRule type="containsErrors" dxfId="4002" priority="117">
      <formula>ISERROR(O256)</formula>
    </cfRule>
  </conditionalFormatting>
  <conditionalFormatting sqref="O250:O253">
    <cfRule type="cellIs" dxfId="4001" priority="112" operator="lessThan">
      <formula>0</formula>
    </cfRule>
    <cfRule type="cellIs" dxfId="4000" priority="113" operator="lessThan">
      <formula>0</formula>
    </cfRule>
    <cfRule type="containsErrors" dxfId="3999" priority="114">
      <formula>ISERROR(O250)</formula>
    </cfRule>
  </conditionalFormatting>
  <conditionalFormatting sqref="O254:O255">
    <cfRule type="cellIs" dxfId="3998" priority="109" operator="lessThan">
      <formula>0</formula>
    </cfRule>
    <cfRule type="cellIs" dxfId="3997" priority="110" operator="lessThan">
      <formula>0</formula>
    </cfRule>
    <cfRule type="containsErrors" dxfId="3996" priority="111">
      <formula>ISERROR(O254)</formula>
    </cfRule>
  </conditionalFormatting>
  <conditionalFormatting sqref="O259:O260">
    <cfRule type="cellIs" dxfId="3995" priority="100" operator="lessThan">
      <formula>0</formula>
    </cfRule>
    <cfRule type="cellIs" dxfId="3994" priority="101" operator="lessThan">
      <formula>0</formula>
    </cfRule>
    <cfRule type="containsErrors" dxfId="3993" priority="102">
      <formula>ISERROR(O259)</formula>
    </cfRule>
  </conditionalFormatting>
  <conditionalFormatting sqref="O261:O262">
    <cfRule type="cellIs" dxfId="3992" priority="97" operator="lessThan">
      <formula>0</formula>
    </cfRule>
    <cfRule type="cellIs" dxfId="3991" priority="98" operator="lessThan">
      <formula>0</formula>
    </cfRule>
    <cfRule type="containsErrors" dxfId="3990" priority="99">
      <formula>ISERROR(O261)</formula>
    </cfRule>
  </conditionalFormatting>
  <conditionalFormatting sqref="O264:O265">
    <cfRule type="cellIs" dxfId="3989" priority="94" operator="lessThan">
      <formula>0</formula>
    </cfRule>
    <cfRule type="cellIs" dxfId="3988" priority="95" operator="lessThan">
      <formula>0</formula>
    </cfRule>
    <cfRule type="containsErrors" dxfId="3987" priority="96">
      <formula>ISERROR(O264)</formula>
    </cfRule>
  </conditionalFormatting>
  <conditionalFormatting sqref="O266:O267">
    <cfRule type="cellIs" dxfId="3986" priority="91" operator="lessThan">
      <formula>0</formula>
    </cfRule>
    <cfRule type="cellIs" dxfId="3985" priority="92" operator="lessThan">
      <formula>0</formula>
    </cfRule>
    <cfRule type="containsErrors" dxfId="3984" priority="93">
      <formula>ISERROR(O266)</formula>
    </cfRule>
  </conditionalFormatting>
  <conditionalFormatting sqref="O268">
    <cfRule type="cellIs" dxfId="3983" priority="106" operator="lessThan">
      <formula>0</formula>
    </cfRule>
    <cfRule type="cellIs" dxfId="3982" priority="107" operator="lessThan">
      <formula>0</formula>
    </cfRule>
    <cfRule type="containsErrors" dxfId="3981" priority="108">
      <formula>ISERROR(O268)</formula>
    </cfRule>
  </conditionalFormatting>
  <conditionalFormatting sqref="O263">
    <cfRule type="cellIs" dxfId="3980" priority="103" operator="lessThan">
      <formula>0</formula>
    </cfRule>
    <cfRule type="cellIs" dxfId="3979" priority="104" operator="lessThan">
      <formula>0</formula>
    </cfRule>
    <cfRule type="containsErrors" dxfId="3978" priority="105">
      <formula>ISERROR(O263)</formula>
    </cfRule>
  </conditionalFormatting>
  <conditionalFormatting sqref="O277:O279">
    <cfRule type="cellIs" dxfId="3977" priority="85" operator="lessThan">
      <formula>0</formula>
    </cfRule>
    <cfRule type="cellIs" dxfId="3976" priority="86" operator="lessThan">
      <formula>0</formula>
    </cfRule>
    <cfRule type="containsErrors" dxfId="3975" priority="87">
      <formula>ISERROR(O277)</formula>
    </cfRule>
  </conditionalFormatting>
  <conditionalFormatting sqref="O271:O274">
    <cfRule type="cellIs" dxfId="3974" priority="82" operator="lessThan">
      <formula>0</formula>
    </cfRule>
    <cfRule type="cellIs" dxfId="3973" priority="83" operator="lessThan">
      <formula>0</formula>
    </cfRule>
    <cfRule type="containsErrors" dxfId="3972" priority="84">
      <formula>ISERROR(O271)</formula>
    </cfRule>
  </conditionalFormatting>
  <conditionalFormatting sqref="O275:O276">
    <cfRule type="cellIs" dxfId="3971" priority="79" operator="lessThan">
      <formula>0</formula>
    </cfRule>
    <cfRule type="cellIs" dxfId="3970" priority="80" operator="lessThan">
      <formula>0</formula>
    </cfRule>
    <cfRule type="containsErrors" dxfId="3969" priority="81">
      <formula>ISERROR(O275)</formula>
    </cfRule>
  </conditionalFormatting>
  <conditionalFormatting sqref="O280:O281">
    <cfRule type="cellIs" dxfId="3968" priority="70" operator="lessThan">
      <formula>0</formula>
    </cfRule>
    <cfRule type="cellIs" dxfId="3967" priority="71" operator="lessThan">
      <formula>0</formula>
    </cfRule>
    <cfRule type="containsErrors" dxfId="3966" priority="72">
      <formula>ISERROR(O280)</formula>
    </cfRule>
  </conditionalFormatting>
  <conditionalFormatting sqref="O282 O296">
    <cfRule type="cellIs" dxfId="3965" priority="67" operator="lessThan">
      <formula>0</formula>
    </cfRule>
    <cfRule type="cellIs" dxfId="3964" priority="68" operator="lessThan">
      <formula>0</formula>
    </cfRule>
    <cfRule type="containsErrors" dxfId="3963" priority="69">
      <formula>ISERROR(O282)</formula>
    </cfRule>
  </conditionalFormatting>
  <conditionalFormatting sqref="O298:O299">
    <cfRule type="cellIs" dxfId="3962" priority="64" operator="lessThan">
      <formula>0</formula>
    </cfRule>
    <cfRule type="cellIs" dxfId="3961" priority="65" operator="lessThan">
      <formula>0</formula>
    </cfRule>
    <cfRule type="containsErrors" dxfId="3960" priority="66">
      <formula>ISERROR(O298)</formula>
    </cfRule>
  </conditionalFormatting>
  <conditionalFormatting sqref="O300:O301">
    <cfRule type="cellIs" dxfId="3959" priority="61" operator="lessThan">
      <formula>0</formula>
    </cfRule>
    <cfRule type="cellIs" dxfId="3958" priority="62" operator="lessThan">
      <formula>0</formula>
    </cfRule>
    <cfRule type="containsErrors" dxfId="3957" priority="63">
      <formula>ISERROR(O300)</formula>
    </cfRule>
  </conditionalFormatting>
  <conditionalFormatting sqref="O302">
    <cfRule type="cellIs" dxfId="3956" priority="76" operator="lessThan">
      <formula>0</formula>
    </cfRule>
    <cfRule type="cellIs" dxfId="3955" priority="77" operator="lessThan">
      <formula>0</formula>
    </cfRule>
    <cfRule type="containsErrors" dxfId="3954" priority="78">
      <formula>ISERROR(O302)</formula>
    </cfRule>
  </conditionalFormatting>
  <conditionalFormatting sqref="O297">
    <cfRule type="cellIs" dxfId="3953" priority="73" operator="lessThan">
      <formula>0</formula>
    </cfRule>
    <cfRule type="cellIs" dxfId="3952" priority="74" operator="lessThan">
      <formula>0</formula>
    </cfRule>
    <cfRule type="containsErrors" dxfId="3951" priority="75">
      <formula>ISERROR(O297)</formula>
    </cfRule>
  </conditionalFormatting>
  <conditionalFormatting sqref="O295">
    <cfRule type="cellIs" dxfId="3950" priority="58" operator="lessThan">
      <formula>0</formula>
    </cfRule>
    <cfRule type="cellIs" dxfId="3949" priority="59" operator="lessThan">
      <formula>0</formula>
    </cfRule>
    <cfRule type="containsErrors" dxfId="3948" priority="60">
      <formula>ISERROR(O295)</formula>
    </cfRule>
  </conditionalFormatting>
  <conditionalFormatting sqref="O284:O285">
    <cfRule type="cellIs" dxfId="3947" priority="49" operator="lessThan">
      <formula>0</formula>
    </cfRule>
    <cfRule type="cellIs" dxfId="3946" priority="50" operator="lessThan">
      <formula>0</formula>
    </cfRule>
    <cfRule type="containsErrors" dxfId="3945" priority="51">
      <formula>ISERROR(O284)</formula>
    </cfRule>
  </conditionalFormatting>
  <conditionalFormatting sqref="O286:O287">
    <cfRule type="cellIs" dxfId="3944" priority="46" operator="lessThan">
      <formula>0</formula>
    </cfRule>
    <cfRule type="cellIs" dxfId="3943" priority="47" operator="lessThan">
      <formula>0</formula>
    </cfRule>
    <cfRule type="containsErrors" dxfId="3942" priority="48">
      <formula>ISERROR(O286)</formula>
    </cfRule>
  </conditionalFormatting>
  <conditionalFormatting sqref="O294">
    <cfRule type="cellIs" dxfId="3941" priority="55" operator="lessThan">
      <formula>0</formula>
    </cfRule>
    <cfRule type="cellIs" dxfId="3940" priority="56" operator="lessThan">
      <formula>0</formula>
    </cfRule>
    <cfRule type="containsErrors" dxfId="3939" priority="57">
      <formula>ISERROR(O294)</formula>
    </cfRule>
  </conditionalFormatting>
  <conditionalFormatting sqref="O283">
    <cfRule type="cellIs" dxfId="3938" priority="52" operator="lessThan">
      <formula>0</formula>
    </cfRule>
    <cfRule type="cellIs" dxfId="3937" priority="53" operator="lessThan">
      <formula>0</formula>
    </cfRule>
    <cfRule type="containsErrors" dxfId="3936" priority="54">
      <formula>ISERROR(O283)</formula>
    </cfRule>
  </conditionalFormatting>
  <conditionalFormatting sqref="O290">
    <cfRule type="cellIs" dxfId="3935" priority="40" operator="lessThan">
      <formula>0</formula>
    </cfRule>
    <cfRule type="cellIs" dxfId="3934" priority="41" operator="lessThan">
      <formula>0</formula>
    </cfRule>
    <cfRule type="containsErrors" dxfId="3933" priority="42">
      <formula>ISERROR(O290)</formula>
    </cfRule>
  </conditionalFormatting>
  <conditionalFormatting sqref="O292:O293">
    <cfRule type="cellIs" dxfId="3932" priority="37" operator="lessThan">
      <formula>0</formula>
    </cfRule>
    <cfRule type="cellIs" dxfId="3931" priority="38" operator="lessThan">
      <formula>0</formula>
    </cfRule>
    <cfRule type="containsErrors" dxfId="3930" priority="39">
      <formula>ISERROR(O292)</formula>
    </cfRule>
  </conditionalFormatting>
  <conditionalFormatting sqref="O291">
    <cfRule type="cellIs" dxfId="3929" priority="43" operator="lessThan">
      <formula>0</formula>
    </cfRule>
    <cfRule type="cellIs" dxfId="3928" priority="44" operator="lessThan">
      <formula>0</formula>
    </cfRule>
    <cfRule type="containsErrors" dxfId="3927" priority="45">
      <formula>ISERROR(O291)</formula>
    </cfRule>
  </conditionalFormatting>
  <conditionalFormatting sqref="O289">
    <cfRule type="cellIs" dxfId="3926" priority="34" operator="lessThan">
      <formula>0</formula>
    </cfRule>
    <cfRule type="cellIs" dxfId="3925" priority="35" operator="lessThan">
      <formula>0</formula>
    </cfRule>
    <cfRule type="containsErrors" dxfId="3924" priority="36">
      <formula>ISERROR(O289)</formula>
    </cfRule>
  </conditionalFormatting>
  <conditionalFormatting sqref="O288">
    <cfRule type="cellIs" dxfId="3923" priority="31" operator="lessThan">
      <formula>0</formula>
    </cfRule>
    <cfRule type="cellIs" dxfId="3922" priority="32" operator="lessThan">
      <formula>0</formula>
    </cfRule>
    <cfRule type="containsErrors" dxfId="3921" priority="33">
      <formula>ISERROR(O288)</formula>
    </cfRule>
  </conditionalFormatting>
  <conditionalFormatting sqref="O303">
    <cfRule type="cellIs" dxfId="3920" priority="25" operator="lessThan">
      <formula>0</formula>
    </cfRule>
    <cfRule type="cellIs" dxfId="3919" priority="26" operator="lessThan">
      <formula>0</formula>
    </cfRule>
    <cfRule type="containsErrors" dxfId="3918" priority="27">
      <formula>ISERROR(O303)</formula>
    </cfRule>
  </conditionalFormatting>
  <conditionalFormatting sqref="O304">
    <cfRule type="cellIs" dxfId="3917" priority="19" operator="lessThan">
      <formula>0</formula>
    </cfRule>
    <cfRule type="cellIs" dxfId="3916" priority="20" operator="lessThan">
      <formula>0</formula>
    </cfRule>
    <cfRule type="containsErrors" dxfId="3915" priority="21">
      <formula>ISERROR(O304)</formula>
    </cfRule>
  </conditionalFormatting>
  <conditionalFormatting sqref="O305">
    <cfRule type="cellIs" dxfId="3914" priority="22" operator="lessThan">
      <formula>0</formula>
    </cfRule>
    <cfRule type="cellIs" dxfId="3913" priority="23" operator="lessThan">
      <formula>0</formula>
    </cfRule>
    <cfRule type="containsErrors" dxfId="3912" priority="24">
      <formula>ISERROR(O305)</formula>
    </cfRule>
  </conditionalFormatting>
  <conditionalFormatting sqref="O306">
    <cfRule type="cellIs" dxfId="3911" priority="16" operator="lessThan">
      <formula>0</formula>
    </cfRule>
    <cfRule type="cellIs" dxfId="3910" priority="17" operator="lessThan">
      <formula>0</formula>
    </cfRule>
    <cfRule type="containsErrors" dxfId="3909" priority="18">
      <formula>ISERROR(O306)</formula>
    </cfRule>
  </conditionalFormatting>
  <conditionalFormatting sqref="O307">
    <cfRule type="cellIs" dxfId="3908" priority="13" operator="lessThan">
      <formula>0</formula>
    </cfRule>
    <cfRule type="cellIs" dxfId="3907" priority="14" operator="lessThan">
      <formula>0</formula>
    </cfRule>
    <cfRule type="containsErrors" dxfId="3906" priority="15">
      <formula>ISERROR(O307)</formula>
    </cfRule>
  </conditionalFormatting>
  <conditionalFormatting sqref="O308">
    <cfRule type="cellIs" dxfId="3905" priority="10" operator="lessThan">
      <formula>0</formula>
    </cfRule>
    <cfRule type="cellIs" dxfId="3904" priority="11" operator="lessThan">
      <formula>0</formula>
    </cfRule>
    <cfRule type="containsErrors" dxfId="3903" priority="12">
      <formula>ISERROR(O308)</formula>
    </cfRule>
  </conditionalFormatting>
  <dataValidations count="17"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 Valamint nullát vagy annál nagyobb összeget lehet csak beírni._x000a__x000a_Kattintson a Mégse gombra és adja meg a helyes értéket." sqref="M313">
      <formula1>0</formula1>
      <formula2>M311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10:N308">
      <formula1>0</formula1>
      <formula2>M10</formula2>
    </dataValidation>
    <dataValidation type="list" allowBlank="1" showInputMessage="1" showErrorMessage="1" sqref="H9:H308">
      <formula1>"141014010,241014010"</formula1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  <dataValidation type="whole" allowBlank="1" showErrorMessage="1" errorTitle="Tájékoztatás" error="Az összesen átadott mennyiségnél nem lehet nagyobb a beírt összeg.  Valamint nullát vagy annál nagyobb összeget lehet csak beírni._x000a__x000a_Kattintson a Mégse gombra és adja meg a helyes értéket." sqref="M312">
      <formula1>0</formula1>
      <formula2>M310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ignoredErrors>
    <ignoredError sqref="O9:O308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>
    <tabColor rgb="FF0070C0"/>
  </sheetPr>
  <dimension ref="A1:AA327"/>
  <sheetViews>
    <sheetView showGridLines="0" view="pageBreakPreview" zoomScale="25" zoomScaleNormal="25" zoomScaleSheetLayoutView="25" zoomScalePageLayoutView="25" workbookViewId="0">
      <selection activeCell="B9" sqref="B9"/>
    </sheetView>
  </sheetViews>
  <sheetFormatPr defaultColWidth="8.85546875" defaultRowHeight="27.75" x14ac:dyDescent="0.25"/>
  <cols>
    <col min="1" max="1" width="16.5703125" style="23" customWidth="1"/>
    <col min="2" max="2" width="35.5703125" style="23" customWidth="1"/>
    <col min="3" max="3" width="20" style="23" customWidth="1"/>
    <col min="4" max="4" width="46.7109375" style="23" customWidth="1"/>
    <col min="5" max="5" width="35.7109375" style="23" customWidth="1"/>
    <col min="6" max="6" width="37.42578125" style="23" customWidth="1"/>
    <col min="7" max="7" width="36" style="23" customWidth="1"/>
    <col min="8" max="8" width="32.5703125" style="23" customWidth="1"/>
    <col min="9" max="9" width="37.28515625" style="23" bestFit="1" customWidth="1"/>
    <col min="10" max="10" width="34" style="23" customWidth="1"/>
    <col min="11" max="11" width="41.28515625" style="23" customWidth="1"/>
    <col min="12" max="12" width="43" style="23" customWidth="1"/>
    <col min="13" max="13" width="43.28515625" style="23" customWidth="1"/>
    <col min="14" max="14" width="61.42578125" style="28" customWidth="1"/>
    <col min="15" max="15" width="42.7109375" style="28" customWidth="1"/>
    <col min="16" max="16" width="37.5703125" style="28" customWidth="1"/>
    <col min="17" max="17" width="45.7109375" style="28" customWidth="1"/>
    <col min="18" max="18" width="14.28515625" style="23" customWidth="1"/>
    <col min="19" max="23" width="8.85546875" style="23"/>
    <col min="24" max="24" width="11.7109375" style="23" customWidth="1"/>
    <col min="25" max="16384" width="8.85546875" style="23"/>
  </cols>
  <sheetData>
    <row r="1" spans="1:27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7"/>
      <c r="N1" s="122"/>
      <c r="O1" s="122"/>
    </row>
    <row r="2" spans="1:27" ht="33" x14ac:dyDescent="0.25">
      <c r="A2" s="110" t="s">
        <v>0</v>
      </c>
      <c r="B2" s="327">
        <f>FŐLAP!C8</f>
        <v>0</v>
      </c>
      <c r="C2" s="111" t="s">
        <v>1</v>
      </c>
      <c r="D2" s="327">
        <f>FŐLAP!E8</f>
        <v>0</v>
      </c>
      <c r="E2" s="109"/>
      <c r="F2" s="107"/>
      <c r="G2" s="107"/>
      <c r="H2" s="107"/>
      <c r="I2" s="107"/>
      <c r="J2" s="107"/>
      <c r="K2" s="107"/>
      <c r="L2" s="108"/>
      <c r="M2" s="107"/>
      <c r="N2" s="122"/>
      <c r="O2" s="262" t="s">
        <v>632</v>
      </c>
      <c r="P2" s="401" t="s">
        <v>151</v>
      </c>
      <c r="Q2" s="402"/>
    </row>
    <row r="3" spans="1:27" ht="39" customHeight="1" x14ac:dyDescent="0.25">
      <c r="A3" s="404" t="s">
        <v>122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126"/>
      <c r="Q3" s="126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39" customHeight="1" x14ac:dyDescent="0.25">
      <c r="A4" s="409" t="s">
        <v>150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12"/>
      <c r="Q4" s="412"/>
    </row>
    <row r="5" spans="1:27" ht="35.25" thickBot="1" x14ac:dyDescent="0.3">
      <c r="A5" s="405" t="s">
        <v>95</v>
      </c>
      <c r="B5" s="405"/>
      <c r="C5" s="405"/>
      <c r="D5" s="406">
        <f>FŐLAP!C11</f>
        <v>0</v>
      </c>
      <c r="E5" s="406"/>
      <c r="F5" s="406"/>
      <c r="G5" s="406"/>
      <c r="H5" s="406"/>
      <c r="I5" s="406"/>
      <c r="J5" s="406"/>
      <c r="K5" s="406"/>
      <c r="L5" s="406"/>
      <c r="M5" s="406"/>
      <c r="N5" s="123"/>
      <c r="O5" s="124"/>
      <c r="P5" s="122"/>
      <c r="Q5" s="122"/>
    </row>
    <row r="6" spans="1:27" ht="35.25" thickBot="1" x14ac:dyDescent="0.3">
      <c r="A6" s="405" t="s">
        <v>43</v>
      </c>
      <c r="B6" s="405"/>
      <c r="C6" s="405"/>
      <c r="D6" s="113">
        <f>FŐLAP!C13</f>
        <v>0</v>
      </c>
      <c r="E6" s="114"/>
      <c r="F6" s="114"/>
      <c r="G6" s="114"/>
      <c r="H6" s="114"/>
      <c r="I6" s="114"/>
      <c r="J6" s="114"/>
      <c r="K6" s="114"/>
      <c r="L6" s="114"/>
      <c r="M6" s="125"/>
      <c r="N6" s="122"/>
      <c r="O6" s="122"/>
      <c r="P6" s="116" t="s">
        <v>25</v>
      </c>
      <c r="Q6" s="117"/>
      <c r="R6" s="24"/>
    </row>
    <row r="7" spans="1:27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22"/>
      <c r="O7" s="122"/>
      <c r="P7" s="122"/>
      <c r="Q7" s="122"/>
    </row>
    <row r="8" spans="1:27" ht="136.5" customHeight="1" x14ac:dyDescent="0.25">
      <c r="A8" s="118" t="s">
        <v>34</v>
      </c>
      <c r="B8" s="118" t="s">
        <v>40</v>
      </c>
      <c r="C8" s="407" t="s">
        <v>58</v>
      </c>
      <c r="D8" s="408"/>
      <c r="E8" s="118" t="s">
        <v>35</v>
      </c>
      <c r="F8" s="118" t="s">
        <v>36</v>
      </c>
      <c r="G8" s="118" t="s">
        <v>26</v>
      </c>
      <c r="H8" s="118" t="s">
        <v>154</v>
      </c>
      <c r="I8" s="118" t="s">
        <v>37</v>
      </c>
      <c r="J8" s="118" t="s">
        <v>38</v>
      </c>
      <c r="K8" s="118" t="s">
        <v>39</v>
      </c>
      <c r="L8" s="118" t="s">
        <v>41</v>
      </c>
      <c r="M8" s="118" t="s">
        <v>42</v>
      </c>
      <c r="N8" s="118" t="s">
        <v>56</v>
      </c>
      <c r="O8" s="118" t="s">
        <v>59</v>
      </c>
      <c r="P8" s="207" t="s">
        <v>27</v>
      </c>
      <c r="Q8" s="118" t="s">
        <v>57</v>
      </c>
    </row>
    <row r="9" spans="1:27" ht="50.1" customHeight="1" x14ac:dyDescent="0.25">
      <c r="A9" s="138" t="s">
        <v>157</v>
      </c>
      <c r="B9" s="328"/>
      <c r="C9" s="414"/>
      <c r="D9" s="415"/>
      <c r="E9" s="315"/>
      <c r="F9" s="315"/>
      <c r="G9" s="315"/>
      <c r="H9" s="316"/>
      <c r="I9" s="315"/>
      <c r="J9" s="315"/>
      <c r="K9" s="317"/>
      <c r="L9" s="314"/>
      <c r="M9" s="329"/>
      <c r="N9" s="330"/>
      <c r="O9" s="91">
        <v>0.39</v>
      </c>
      <c r="P9" s="296">
        <f t="shared" ref="P9:P37" si="0">N9*O9</f>
        <v>0</v>
      </c>
      <c r="Q9" s="130" t="e">
        <f>IF(N9&lt;0,0,1-(N9/M9))</f>
        <v>#DIV/0!</v>
      </c>
    </row>
    <row r="10" spans="1:27" ht="50.1" customHeight="1" x14ac:dyDescent="0.25">
      <c r="A10" s="132" t="s">
        <v>158</v>
      </c>
      <c r="B10" s="331"/>
      <c r="C10" s="413"/>
      <c r="D10" s="413"/>
      <c r="E10" s="316"/>
      <c r="F10" s="316"/>
      <c r="G10" s="316"/>
      <c r="H10" s="316"/>
      <c r="I10" s="316"/>
      <c r="J10" s="316"/>
      <c r="K10" s="317"/>
      <c r="L10" s="320"/>
      <c r="M10" s="323"/>
      <c r="N10" s="332"/>
      <c r="O10" s="92">
        <v>0.39</v>
      </c>
      <c r="P10" s="296">
        <f t="shared" si="0"/>
        <v>0</v>
      </c>
      <c r="Q10" s="130" t="e">
        <f t="shared" ref="Q10:Q37" si="1">IF(N10&lt;0,0,1-(N10/M10))</f>
        <v>#DIV/0!</v>
      </c>
    </row>
    <row r="11" spans="1:27" ht="50.1" customHeight="1" x14ac:dyDescent="0.25">
      <c r="A11" s="135" t="s">
        <v>159</v>
      </c>
      <c r="B11" s="331"/>
      <c r="C11" s="413"/>
      <c r="D11" s="413"/>
      <c r="E11" s="316"/>
      <c r="F11" s="316"/>
      <c r="G11" s="316"/>
      <c r="H11" s="316"/>
      <c r="I11" s="316"/>
      <c r="J11" s="316"/>
      <c r="K11" s="317"/>
      <c r="L11" s="320"/>
      <c r="M11" s="323"/>
      <c r="N11" s="332"/>
      <c r="O11" s="92">
        <v>0.39</v>
      </c>
      <c r="P11" s="296">
        <f t="shared" si="0"/>
        <v>0</v>
      </c>
      <c r="Q11" s="130" t="e">
        <f t="shared" si="1"/>
        <v>#DIV/0!</v>
      </c>
    </row>
    <row r="12" spans="1:27" ht="50.1" customHeight="1" x14ac:dyDescent="0.25">
      <c r="A12" s="132" t="s">
        <v>160</v>
      </c>
      <c r="B12" s="331"/>
      <c r="C12" s="413"/>
      <c r="D12" s="413"/>
      <c r="E12" s="316"/>
      <c r="F12" s="316"/>
      <c r="G12" s="316"/>
      <c r="H12" s="316"/>
      <c r="I12" s="316"/>
      <c r="J12" s="316"/>
      <c r="K12" s="317"/>
      <c r="L12" s="320"/>
      <c r="M12" s="323"/>
      <c r="N12" s="332"/>
      <c r="O12" s="92">
        <v>0.39</v>
      </c>
      <c r="P12" s="296">
        <f t="shared" si="0"/>
        <v>0</v>
      </c>
      <c r="Q12" s="130" t="e">
        <f t="shared" si="1"/>
        <v>#DIV/0!</v>
      </c>
    </row>
    <row r="13" spans="1:27" ht="50.1" customHeight="1" x14ac:dyDescent="0.25">
      <c r="A13" s="132" t="s">
        <v>161</v>
      </c>
      <c r="B13" s="331"/>
      <c r="C13" s="413"/>
      <c r="D13" s="413"/>
      <c r="E13" s="316"/>
      <c r="F13" s="316"/>
      <c r="G13" s="316"/>
      <c r="H13" s="316"/>
      <c r="I13" s="316"/>
      <c r="J13" s="316"/>
      <c r="K13" s="317"/>
      <c r="L13" s="320"/>
      <c r="M13" s="323"/>
      <c r="N13" s="332"/>
      <c r="O13" s="92">
        <v>0.39</v>
      </c>
      <c r="P13" s="296">
        <f t="shared" si="0"/>
        <v>0</v>
      </c>
      <c r="Q13" s="130" t="e">
        <f t="shared" si="1"/>
        <v>#DIV/0!</v>
      </c>
    </row>
    <row r="14" spans="1:27" ht="50.1" customHeight="1" x14ac:dyDescent="0.25">
      <c r="A14" s="132" t="s">
        <v>162</v>
      </c>
      <c r="B14" s="331"/>
      <c r="C14" s="413"/>
      <c r="D14" s="413"/>
      <c r="E14" s="316"/>
      <c r="F14" s="316"/>
      <c r="G14" s="316"/>
      <c r="H14" s="316"/>
      <c r="I14" s="316"/>
      <c r="J14" s="316"/>
      <c r="K14" s="317"/>
      <c r="L14" s="320"/>
      <c r="M14" s="323"/>
      <c r="N14" s="332"/>
      <c r="O14" s="92">
        <v>0.39</v>
      </c>
      <c r="P14" s="296">
        <f t="shared" si="0"/>
        <v>0</v>
      </c>
      <c r="Q14" s="130" t="e">
        <f t="shared" si="1"/>
        <v>#DIV/0!</v>
      </c>
    </row>
    <row r="15" spans="1:27" ht="50.1" customHeight="1" x14ac:dyDescent="0.25">
      <c r="A15" s="135" t="s">
        <v>163</v>
      </c>
      <c r="B15" s="331"/>
      <c r="C15" s="413"/>
      <c r="D15" s="413"/>
      <c r="E15" s="316"/>
      <c r="F15" s="316"/>
      <c r="G15" s="316"/>
      <c r="H15" s="316"/>
      <c r="I15" s="316"/>
      <c r="J15" s="316"/>
      <c r="K15" s="317"/>
      <c r="L15" s="320"/>
      <c r="M15" s="323"/>
      <c r="N15" s="332"/>
      <c r="O15" s="92">
        <v>0.39</v>
      </c>
      <c r="P15" s="296">
        <f t="shared" si="0"/>
        <v>0</v>
      </c>
      <c r="Q15" s="130" t="e">
        <f t="shared" si="1"/>
        <v>#DIV/0!</v>
      </c>
      <c r="X15" s="295"/>
    </row>
    <row r="16" spans="1:27" ht="50.1" customHeight="1" x14ac:dyDescent="0.25">
      <c r="A16" s="132" t="s">
        <v>164</v>
      </c>
      <c r="B16" s="331"/>
      <c r="C16" s="413"/>
      <c r="D16" s="413"/>
      <c r="E16" s="316"/>
      <c r="F16" s="316"/>
      <c r="G16" s="316"/>
      <c r="H16" s="316"/>
      <c r="I16" s="316"/>
      <c r="J16" s="316"/>
      <c r="K16" s="317"/>
      <c r="L16" s="320"/>
      <c r="M16" s="323"/>
      <c r="N16" s="332"/>
      <c r="O16" s="92">
        <v>0.39</v>
      </c>
      <c r="P16" s="296">
        <f t="shared" si="0"/>
        <v>0</v>
      </c>
      <c r="Q16" s="130" t="e">
        <f t="shared" si="1"/>
        <v>#DIV/0!</v>
      </c>
    </row>
    <row r="17" spans="1:17" ht="50.1" customHeight="1" x14ac:dyDescent="0.25">
      <c r="A17" s="132" t="s">
        <v>165</v>
      </c>
      <c r="B17" s="331"/>
      <c r="C17" s="413"/>
      <c r="D17" s="413"/>
      <c r="E17" s="316"/>
      <c r="F17" s="316"/>
      <c r="G17" s="316"/>
      <c r="H17" s="316"/>
      <c r="I17" s="316"/>
      <c r="J17" s="316"/>
      <c r="K17" s="317"/>
      <c r="L17" s="320"/>
      <c r="M17" s="323"/>
      <c r="N17" s="332"/>
      <c r="O17" s="92">
        <v>0.39</v>
      </c>
      <c r="P17" s="296">
        <f t="shared" si="0"/>
        <v>0</v>
      </c>
      <c r="Q17" s="130" t="e">
        <f t="shared" si="1"/>
        <v>#DIV/0!</v>
      </c>
    </row>
    <row r="18" spans="1:17" ht="50.1" customHeight="1" x14ac:dyDescent="0.25">
      <c r="A18" s="132" t="s">
        <v>152</v>
      </c>
      <c r="B18" s="331"/>
      <c r="C18" s="413"/>
      <c r="D18" s="413"/>
      <c r="E18" s="316"/>
      <c r="F18" s="316"/>
      <c r="G18" s="316"/>
      <c r="H18" s="316"/>
      <c r="I18" s="316"/>
      <c r="J18" s="316"/>
      <c r="K18" s="317"/>
      <c r="L18" s="320"/>
      <c r="M18" s="323"/>
      <c r="N18" s="332"/>
      <c r="O18" s="92">
        <v>0.39</v>
      </c>
      <c r="P18" s="296">
        <f t="shared" si="0"/>
        <v>0</v>
      </c>
      <c r="Q18" s="130" t="e">
        <f t="shared" si="1"/>
        <v>#DIV/0!</v>
      </c>
    </row>
    <row r="19" spans="1:17" ht="50.1" customHeight="1" x14ac:dyDescent="0.25">
      <c r="A19" s="135" t="s">
        <v>166</v>
      </c>
      <c r="B19" s="331"/>
      <c r="C19" s="413"/>
      <c r="D19" s="413"/>
      <c r="E19" s="316"/>
      <c r="F19" s="316"/>
      <c r="G19" s="316"/>
      <c r="H19" s="316"/>
      <c r="I19" s="316"/>
      <c r="J19" s="316"/>
      <c r="K19" s="317"/>
      <c r="L19" s="320"/>
      <c r="M19" s="323"/>
      <c r="N19" s="332"/>
      <c r="O19" s="92">
        <v>0.39</v>
      </c>
      <c r="P19" s="296">
        <f t="shared" si="0"/>
        <v>0</v>
      </c>
      <c r="Q19" s="130" t="e">
        <f t="shared" si="1"/>
        <v>#DIV/0!</v>
      </c>
    </row>
    <row r="20" spans="1:17" ht="50.1" customHeight="1" x14ac:dyDescent="0.25">
      <c r="A20" s="132" t="s">
        <v>167</v>
      </c>
      <c r="B20" s="331"/>
      <c r="C20" s="413"/>
      <c r="D20" s="413"/>
      <c r="E20" s="316"/>
      <c r="F20" s="316"/>
      <c r="G20" s="316"/>
      <c r="H20" s="316"/>
      <c r="I20" s="316"/>
      <c r="J20" s="316"/>
      <c r="K20" s="317"/>
      <c r="L20" s="320"/>
      <c r="M20" s="323"/>
      <c r="N20" s="332"/>
      <c r="O20" s="92">
        <v>0.39</v>
      </c>
      <c r="P20" s="296">
        <f t="shared" si="0"/>
        <v>0</v>
      </c>
      <c r="Q20" s="130" t="e">
        <f t="shared" si="1"/>
        <v>#DIV/0!</v>
      </c>
    </row>
    <row r="21" spans="1:17" ht="49.5" customHeight="1" x14ac:dyDescent="0.25">
      <c r="A21" s="132" t="s">
        <v>168</v>
      </c>
      <c r="B21" s="331"/>
      <c r="C21" s="413"/>
      <c r="D21" s="413"/>
      <c r="E21" s="316"/>
      <c r="F21" s="316"/>
      <c r="G21" s="316"/>
      <c r="H21" s="316"/>
      <c r="I21" s="316"/>
      <c r="J21" s="316"/>
      <c r="K21" s="317"/>
      <c r="L21" s="320"/>
      <c r="M21" s="323"/>
      <c r="N21" s="332"/>
      <c r="O21" s="92">
        <v>0.39</v>
      </c>
      <c r="P21" s="296">
        <f t="shared" si="0"/>
        <v>0</v>
      </c>
      <c r="Q21" s="130" t="e">
        <f t="shared" si="1"/>
        <v>#DIV/0!</v>
      </c>
    </row>
    <row r="22" spans="1:17" ht="50.1" hidden="1" customHeight="1" x14ac:dyDescent="0.25">
      <c r="A22" s="132" t="s">
        <v>169</v>
      </c>
      <c r="B22" s="331"/>
      <c r="C22" s="413"/>
      <c r="D22" s="413"/>
      <c r="E22" s="316"/>
      <c r="F22" s="333"/>
      <c r="G22" s="316"/>
      <c r="H22" s="316"/>
      <c r="I22" s="316"/>
      <c r="J22" s="316"/>
      <c r="K22" s="317"/>
      <c r="L22" s="320"/>
      <c r="M22" s="323"/>
      <c r="N22" s="332"/>
      <c r="O22" s="92">
        <v>0.39</v>
      </c>
      <c r="P22" s="296">
        <f t="shared" si="0"/>
        <v>0</v>
      </c>
      <c r="Q22" s="130" t="e">
        <f t="shared" si="1"/>
        <v>#DIV/0!</v>
      </c>
    </row>
    <row r="23" spans="1:17" ht="49.5" hidden="1" customHeight="1" x14ac:dyDescent="0.25">
      <c r="A23" s="135" t="s">
        <v>170</v>
      </c>
      <c r="B23" s="331"/>
      <c r="C23" s="413"/>
      <c r="D23" s="413"/>
      <c r="E23" s="316"/>
      <c r="F23" s="333"/>
      <c r="G23" s="316"/>
      <c r="H23" s="316"/>
      <c r="I23" s="333"/>
      <c r="J23" s="316"/>
      <c r="K23" s="317"/>
      <c r="L23" s="320"/>
      <c r="M23" s="323"/>
      <c r="N23" s="332"/>
      <c r="O23" s="92">
        <v>0.39</v>
      </c>
      <c r="P23" s="296">
        <f t="shared" si="0"/>
        <v>0</v>
      </c>
      <c r="Q23" s="130" t="e">
        <f t="shared" si="1"/>
        <v>#DIV/0!</v>
      </c>
    </row>
    <row r="24" spans="1:17" ht="50.1" hidden="1" customHeight="1" x14ac:dyDescent="0.25">
      <c r="A24" s="132" t="s">
        <v>171</v>
      </c>
      <c r="B24" s="331"/>
      <c r="C24" s="413"/>
      <c r="D24" s="413"/>
      <c r="E24" s="316"/>
      <c r="F24" s="316"/>
      <c r="G24" s="316"/>
      <c r="H24" s="316"/>
      <c r="I24" s="316"/>
      <c r="J24" s="316"/>
      <c r="K24" s="317"/>
      <c r="L24" s="320"/>
      <c r="M24" s="323"/>
      <c r="N24" s="332"/>
      <c r="O24" s="92">
        <v>0.39</v>
      </c>
      <c r="P24" s="296">
        <f t="shared" si="0"/>
        <v>0</v>
      </c>
      <c r="Q24" s="130" t="e">
        <f t="shared" si="1"/>
        <v>#DIV/0!</v>
      </c>
    </row>
    <row r="25" spans="1:17" ht="50.1" hidden="1" customHeight="1" x14ac:dyDescent="0.25">
      <c r="A25" s="132" t="s">
        <v>172</v>
      </c>
      <c r="B25" s="331"/>
      <c r="C25" s="413"/>
      <c r="D25" s="413"/>
      <c r="E25" s="316"/>
      <c r="F25" s="316"/>
      <c r="G25" s="316"/>
      <c r="H25" s="316"/>
      <c r="I25" s="316"/>
      <c r="J25" s="316"/>
      <c r="K25" s="317"/>
      <c r="L25" s="320"/>
      <c r="M25" s="323"/>
      <c r="N25" s="332"/>
      <c r="O25" s="92">
        <v>0.39</v>
      </c>
      <c r="P25" s="296">
        <f t="shared" si="0"/>
        <v>0</v>
      </c>
      <c r="Q25" s="130" t="e">
        <f t="shared" si="1"/>
        <v>#DIV/0!</v>
      </c>
    </row>
    <row r="26" spans="1:17" ht="50.1" hidden="1" customHeight="1" x14ac:dyDescent="0.25">
      <c r="A26" s="132" t="s">
        <v>173</v>
      </c>
      <c r="B26" s="331"/>
      <c r="C26" s="413"/>
      <c r="D26" s="413"/>
      <c r="E26" s="316"/>
      <c r="F26" s="316"/>
      <c r="G26" s="316"/>
      <c r="H26" s="316"/>
      <c r="I26" s="316"/>
      <c r="J26" s="316"/>
      <c r="K26" s="317"/>
      <c r="L26" s="320"/>
      <c r="M26" s="323"/>
      <c r="N26" s="332"/>
      <c r="O26" s="92">
        <v>0.39</v>
      </c>
      <c r="P26" s="296">
        <f t="shared" si="0"/>
        <v>0</v>
      </c>
      <c r="Q26" s="130" t="e">
        <f t="shared" si="1"/>
        <v>#DIV/0!</v>
      </c>
    </row>
    <row r="27" spans="1:17" ht="50.1" hidden="1" customHeight="1" x14ac:dyDescent="0.25">
      <c r="A27" s="135" t="s">
        <v>174</v>
      </c>
      <c r="B27" s="331"/>
      <c r="C27" s="413"/>
      <c r="D27" s="413"/>
      <c r="E27" s="316"/>
      <c r="F27" s="316"/>
      <c r="G27" s="316"/>
      <c r="H27" s="316"/>
      <c r="I27" s="316"/>
      <c r="J27" s="316"/>
      <c r="K27" s="317"/>
      <c r="L27" s="320"/>
      <c r="M27" s="323"/>
      <c r="N27" s="332"/>
      <c r="O27" s="92">
        <v>0.39</v>
      </c>
      <c r="P27" s="296">
        <f t="shared" si="0"/>
        <v>0</v>
      </c>
      <c r="Q27" s="130" t="e">
        <f t="shared" si="1"/>
        <v>#DIV/0!</v>
      </c>
    </row>
    <row r="28" spans="1:17" ht="50.1" hidden="1" customHeight="1" x14ac:dyDescent="0.25">
      <c r="A28" s="132" t="s">
        <v>153</v>
      </c>
      <c r="B28" s="331"/>
      <c r="C28" s="413"/>
      <c r="D28" s="413"/>
      <c r="E28" s="316"/>
      <c r="F28" s="316"/>
      <c r="G28" s="316"/>
      <c r="H28" s="316"/>
      <c r="I28" s="316"/>
      <c r="J28" s="316"/>
      <c r="K28" s="317"/>
      <c r="L28" s="320"/>
      <c r="M28" s="323"/>
      <c r="N28" s="332"/>
      <c r="O28" s="92">
        <v>0.39</v>
      </c>
      <c r="P28" s="296">
        <f t="shared" si="0"/>
        <v>0</v>
      </c>
      <c r="Q28" s="130" t="e">
        <f t="shared" si="1"/>
        <v>#DIV/0!</v>
      </c>
    </row>
    <row r="29" spans="1:17" ht="50.1" hidden="1" customHeight="1" x14ac:dyDescent="0.25">
      <c r="A29" s="132" t="s">
        <v>175</v>
      </c>
      <c r="B29" s="331"/>
      <c r="C29" s="413"/>
      <c r="D29" s="413"/>
      <c r="E29" s="316"/>
      <c r="F29" s="316"/>
      <c r="G29" s="316"/>
      <c r="H29" s="316"/>
      <c r="I29" s="316"/>
      <c r="J29" s="316"/>
      <c r="K29" s="317"/>
      <c r="L29" s="320"/>
      <c r="M29" s="323"/>
      <c r="N29" s="332"/>
      <c r="O29" s="92">
        <v>0.39</v>
      </c>
      <c r="P29" s="296">
        <f t="shared" si="0"/>
        <v>0</v>
      </c>
      <c r="Q29" s="130" t="e">
        <f t="shared" si="1"/>
        <v>#DIV/0!</v>
      </c>
    </row>
    <row r="30" spans="1:17" ht="50.1" hidden="1" customHeight="1" x14ac:dyDescent="0.25">
      <c r="A30" s="132" t="s">
        <v>176</v>
      </c>
      <c r="B30" s="331"/>
      <c r="C30" s="413"/>
      <c r="D30" s="413"/>
      <c r="E30" s="316"/>
      <c r="F30" s="316"/>
      <c r="G30" s="316"/>
      <c r="H30" s="316"/>
      <c r="I30" s="316"/>
      <c r="J30" s="316"/>
      <c r="K30" s="317"/>
      <c r="L30" s="320"/>
      <c r="M30" s="323"/>
      <c r="N30" s="332"/>
      <c r="O30" s="92">
        <v>0.39</v>
      </c>
      <c r="P30" s="296">
        <f t="shared" si="0"/>
        <v>0</v>
      </c>
      <c r="Q30" s="130" t="e">
        <f t="shared" si="1"/>
        <v>#DIV/0!</v>
      </c>
    </row>
    <row r="31" spans="1:17" ht="50.1" hidden="1" customHeight="1" x14ac:dyDescent="0.25">
      <c r="A31" s="135" t="s">
        <v>177</v>
      </c>
      <c r="B31" s="331"/>
      <c r="C31" s="413"/>
      <c r="D31" s="413"/>
      <c r="E31" s="316"/>
      <c r="F31" s="316"/>
      <c r="G31" s="316"/>
      <c r="H31" s="316"/>
      <c r="I31" s="316"/>
      <c r="J31" s="316"/>
      <c r="K31" s="317"/>
      <c r="L31" s="320"/>
      <c r="M31" s="323"/>
      <c r="N31" s="332"/>
      <c r="O31" s="92">
        <v>0.39</v>
      </c>
      <c r="P31" s="296">
        <f t="shared" si="0"/>
        <v>0</v>
      </c>
      <c r="Q31" s="130" t="e">
        <f t="shared" si="1"/>
        <v>#DIV/0!</v>
      </c>
    </row>
    <row r="32" spans="1:17" ht="50.1" hidden="1" customHeight="1" x14ac:dyDescent="0.25">
      <c r="A32" s="132" t="s">
        <v>178</v>
      </c>
      <c r="B32" s="331"/>
      <c r="C32" s="413"/>
      <c r="D32" s="413"/>
      <c r="E32" s="316"/>
      <c r="F32" s="316"/>
      <c r="G32" s="316"/>
      <c r="H32" s="316"/>
      <c r="I32" s="316"/>
      <c r="J32" s="316"/>
      <c r="K32" s="317"/>
      <c r="L32" s="320"/>
      <c r="M32" s="323"/>
      <c r="N32" s="332"/>
      <c r="O32" s="92">
        <v>0.39</v>
      </c>
      <c r="P32" s="296">
        <f t="shared" si="0"/>
        <v>0</v>
      </c>
      <c r="Q32" s="130" t="e">
        <f t="shared" si="1"/>
        <v>#DIV/0!</v>
      </c>
    </row>
    <row r="33" spans="1:17" ht="50.1" hidden="1" customHeight="1" x14ac:dyDescent="0.25">
      <c r="A33" s="132" t="s">
        <v>179</v>
      </c>
      <c r="B33" s="331"/>
      <c r="C33" s="413"/>
      <c r="D33" s="413"/>
      <c r="E33" s="316"/>
      <c r="F33" s="316"/>
      <c r="G33" s="316"/>
      <c r="H33" s="316"/>
      <c r="I33" s="316"/>
      <c r="J33" s="316"/>
      <c r="K33" s="317"/>
      <c r="L33" s="320"/>
      <c r="M33" s="323"/>
      <c r="N33" s="332"/>
      <c r="O33" s="92">
        <v>0.39</v>
      </c>
      <c r="P33" s="296">
        <f t="shared" si="0"/>
        <v>0</v>
      </c>
      <c r="Q33" s="130" t="e">
        <f t="shared" si="1"/>
        <v>#DIV/0!</v>
      </c>
    </row>
    <row r="34" spans="1:17" ht="50.1" hidden="1" customHeight="1" x14ac:dyDescent="0.25">
      <c r="A34" s="132" t="s">
        <v>180</v>
      </c>
      <c r="B34" s="331"/>
      <c r="C34" s="413"/>
      <c r="D34" s="413"/>
      <c r="E34" s="316"/>
      <c r="F34" s="333"/>
      <c r="G34" s="316"/>
      <c r="H34" s="316"/>
      <c r="I34" s="316"/>
      <c r="J34" s="316"/>
      <c r="K34" s="317"/>
      <c r="L34" s="320"/>
      <c r="M34" s="323"/>
      <c r="N34" s="332"/>
      <c r="O34" s="92">
        <v>0.39</v>
      </c>
      <c r="P34" s="296">
        <f t="shared" si="0"/>
        <v>0</v>
      </c>
      <c r="Q34" s="130" t="e">
        <f t="shared" si="1"/>
        <v>#DIV/0!</v>
      </c>
    </row>
    <row r="35" spans="1:17" ht="49.5" hidden="1" customHeight="1" x14ac:dyDescent="0.25">
      <c r="A35" s="135" t="s">
        <v>181</v>
      </c>
      <c r="B35" s="331"/>
      <c r="C35" s="413"/>
      <c r="D35" s="413"/>
      <c r="E35" s="316"/>
      <c r="F35" s="333"/>
      <c r="G35" s="316"/>
      <c r="H35" s="316"/>
      <c r="I35" s="333"/>
      <c r="J35" s="316"/>
      <c r="K35" s="317"/>
      <c r="L35" s="320"/>
      <c r="M35" s="323"/>
      <c r="N35" s="332"/>
      <c r="O35" s="92">
        <v>0.39</v>
      </c>
      <c r="P35" s="296">
        <f t="shared" si="0"/>
        <v>0</v>
      </c>
      <c r="Q35" s="130" t="e">
        <f t="shared" si="1"/>
        <v>#DIV/0!</v>
      </c>
    </row>
    <row r="36" spans="1:17" ht="50.1" hidden="1" customHeight="1" x14ac:dyDescent="0.25">
      <c r="A36" s="132" t="s">
        <v>182</v>
      </c>
      <c r="B36" s="331"/>
      <c r="C36" s="413"/>
      <c r="D36" s="413"/>
      <c r="E36" s="316"/>
      <c r="F36" s="316"/>
      <c r="G36" s="316"/>
      <c r="H36" s="316"/>
      <c r="I36" s="316"/>
      <c r="J36" s="316"/>
      <c r="K36" s="317"/>
      <c r="L36" s="320"/>
      <c r="M36" s="323"/>
      <c r="N36" s="332"/>
      <c r="O36" s="92">
        <v>0.39</v>
      </c>
      <c r="P36" s="296">
        <f t="shared" si="0"/>
        <v>0</v>
      </c>
      <c r="Q36" s="130" t="e">
        <f t="shared" si="1"/>
        <v>#DIV/0!</v>
      </c>
    </row>
    <row r="37" spans="1:17" ht="50.1" hidden="1" customHeight="1" x14ac:dyDescent="0.25">
      <c r="A37" s="132" t="s">
        <v>183</v>
      </c>
      <c r="B37" s="331"/>
      <c r="C37" s="413"/>
      <c r="D37" s="413"/>
      <c r="E37" s="316"/>
      <c r="F37" s="316"/>
      <c r="G37" s="316"/>
      <c r="H37" s="316"/>
      <c r="I37" s="316"/>
      <c r="J37" s="316"/>
      <c r="K37" s="317"/>
      <c r="L37" s="320"/>
      <c r="M37" s="323"/>
      <c r="N37" s="332"/>
      <c r="O37" s="92">
        <v>0.39</v>
      </c>
      <c r="P37" s="296">
        <f t="shared" si="0"/>
        <v>0</v>
      </c>
      <c r="Q37" s="130" t="e">
        <f t="shared" si="1"/>
        <v>#DIV/0!</v>
      </c>
    </row>
    <row r="38" spans="1:17" ht="50.1" hidden="1" customHeight="1" x14ac:dyDescent="0.25">
      <c r="A38" s="132" t="s">
        <v>184</v>
      </c>
      <c r="B38" s="331"/>
      <c r="C38" s="413"/>
      <c r="D38" s="413"/>
      <c r="E38" s="316"/>
      <c r="F38" s="316"/>
      <c r="G38" s="316"/>
      <c r="H38" s="316"/>
      <c r="I38" s="316"/>
      <c r="J38" s="316"/>
      <c r="K38" s="317"/>
      <c r="L38" s="320"/>
      <c r="M38" s="323"/>
      <c r="N38" s="332"/>
      <c r="O38" s="92">
        <v>0.39</v>
      </c>
      <c r="P38" s="296">
        <f t="shared" ref="P38:P77" si="2">N38*O38</f>
        <v>0</v>
      </c>
      <c r="Q38" s="130" t="e">
        <f t="shared" ref="Q38:Q77" si="3">IF(N38&lt;0,0,1-(N38/M38))</f>
        <v>#DIV/0!</v>
      </c>
    </row>
    <row r="39" spans="1:17" ht="50.1" hidden="1" customHeight="1" x14ac:dyDescent="0.25">
      <c r="A39" s="135" t="s">
        <v>185</v>
      </c>
      <c r="B39" s="331"/>
      <c r="C39" s="413"/>
      <c r="D39" s="413"/>
      <c r="E39" s="316"/>
      <c r="F39" s="316"/>
      <c r="G39" s="316"/>
      <c r="H39" s="316"/>
      <c r="I39" s="316"/>
      <c r="J39" s="316"/>
      <c r="K39" s="317"/>
      <c r="L39" s="320"/>
      <c r="M39" s="323"/>
      <c r="N39" s="332"/>
      <c r="O39" s="92">
        <v>0.39</v>
      </c>
      <c r="P39" s="296">
        <f t="shared" si="2"/>
        <v>0</v>
      </c>
      <c r="Q39" s="130" t="e">
        <f t="shared" si="3"/>
        <v>#DIV/0!</v>
      </c>
    </row>
    <row r="40" spans="1:17" ht="50.1" hidden="1" customHeight="1" x14ac:dyDescent="0.25">
      <c r="A40" s="132" t="s">
        <v>186</v>
      </c>
      <c r="B40" s="331"/>
      <c r="C40" s="413"/>
      <c r="D40" s="413"/>
      <c r="E40" s="316"/>
      <c r="F40" s="316"/>
      <c r="G40" s="316"/>
      <c r="H40" s="316"/>
      <c r="I40" s="316"/>
      <c r="J40" s="316"/>
      <c r="K40" s="317"/>
      <c r="L40" s="320"/>
      <c r="M40" s="323"/>
      <c r="N40" s="332"/>
      <c r="O40" s="92">
        <v>0.39</v>
      </c>
      <c r="P40" s="296">
        <f t="shared" si="2"/>
        <v>0</v>
      </c>
      <c r="Q40" s="130" t="e">
        <f t="shared" si="3"/>
        <v>#DIV/0!</v>
      </c>
    </row>
    <row r="41" spans="1:17" ht="50.1" hidden="1" customHeight="1" x14ac:dyDescent="0.25">
      <c r="A41" s="132" t="s">
        <v>187</v>
      </c>
      <c r="B41" s="331"/>
      <c r="C41" s="413"/>
      <c r="D41" s="413"/>
      <c r="E41" s="316"/>
      <c r="F41" s="316"/>
      <c r="G41" s="316"/>
      <c r="H41" s="316"/>
      <c r="I41" s="316"/>
      <c r="J41" s="316"/>
      <c r="K41" s="317"/>
      <c r="L41" s="320"/>
      <c r="M41" s="323"/>
      <c r="N41" s="332"/>
      <c r="O41" s="92">
        <v>0.39</v>
      </c>
      <c r="P41" s="296">
        <f t="shared" si="2"/>
        <v>0</v>
      </c>
      <c r="Q41" s="130" t="e">
        <f t="shared" si="3"/>
        <v>#DIV/0!</v>
      </c>
    </row>
    <row r="42" spans="1:17" ht="50.1" hidden="1" customHeight="1" x14ac:dyDescent="0.25">
      <c r="A42" s="132" t="s">
        <v>188</v>
      </c>
      <c r="B42" s="331"/>
      <c r="C42" s="413"/>
      <c r="D42" s="413"/>
      <c r="E42" s="316"/>
      <c r="F42" s="316"/>
      <c r="G42" s="316"/>
      <c r="H42" s="316"/>
      <c r="I42" s="316"/>
      <c r="J42" s="316"/>
      <c r="K42" s="317"/>
      <c r="L42" s="320"/>
      <c r="M42" s="323"/>
      <c r="N42" s="332"/>
      <c r="O42" s="92">
        <v>0.39</v>
      </c>
      <c r="P42" s="296">
        <f t="shared" si="2"/>
        <v>0</v>
      </c>
      <c r="Q42" s="130" t="e">
        <f t="shared" si="3"/>
        <v>#DIV/0!</v>
      </c>
    </row>
    <row r="43" spans="1:17" ht="50.1" hidden="1" customHeight="1" x14ac:dyDescent="0.25">
      <c r="A43" s="135" t="s">
        <v>189</v>
      </c>
      <c r="B43" s="331"/>
      <c r="C43" s="413"/>
      <c r="D43" s="413"/>
      <c r="E43" s="316"/>
      <c r="F43" s="316"/>
      <c r="G43" s="316"/>
      <c r="H43" s="316"/>
      <c r="I43" s="316"/>
      <c r="J43" s="316"/>
      <c r="K43" s="317"/>
      <c r="L43" s="320"/>
      <c r="M43" s="323"/>
      <c r="N43" s="332"/>
      <c r="O43" s="92">
        <v>0.39</v>
      </c>
      <c r="P43" s="296">
        <f t="shared" si="2"/>
        <v>0</v>
      </c>
      <c r="Q43" s="130" t="e">
        <f t="shared" si="3"/>
        <v>#DIV/0!</v>
      </c>
    </row>
    <row r="44" spans="1:17" ht="50.1" hidden="1" customHeight="1" x14ac:dyDescent="0.25">
      <c r="A44" s="132" t="s">
        <v>190</v>
      </c>
      <c r="B44" s="331"/>
      <c r="C44" s="413"/>
      <c r="D44" s="413"/>
      <c r="E44" s="316"/>
      <c r="F44" s="316"/>
      <c r="G44" s="316"/>
      <c r="H44" s="316"/>
      <c r="I44" s="316"/>
      <c r="J44" s="316"/>
      <c r="K44" s="317"/>
      <c r="L44" s="320"/>
      <c r="M44" s="323"/>
      <c r="N44" s="332"/>
      <c r="O44" s="92">
        <v>0.39</v>
      </c>
      <c r="P44" s="296">
        <f t="shared" si="2"/>
        <v>0</v>
      </c>
      <c r="Q44" s="130" t="e">
        <f t="shared" si="3"/>
        <v>#DIV/0!</v>
      </c>
    </row>
    <row r="45" spans="1:17" ht="50.1" hidden="1" customHeight="1" x14ac:dyDescent="0.25">
      <c r="A45" s="132" t="s">
        <v>191</v>
      </c>
      <c r="B45" s="331"/>
      <c r="C45" s="413"/>
      <c r="D45" s="413"/>
      <c r="E45" s="316"/>
      <c r="F45" s="316"/>
      <c r="G45" s="316"/>
      <c r="H45" s="316"/>
      <c r="I45" s="316"/>
      <c r="J45" s="316"/>
      <c r="K45" s="317"/>
      <c r="L45" s="320"/>
      <c r="M45" s="323"/>
      <c r="N45" s="332"/>
      <c r="O45" s="92">
        <v>0.39</v>
      </c>
      <c r="P45" s="296">
        <f t="shared" si="2"/>
        <v>0</v>
      </c>
      <c r="Q45" s="130" t="e">
        <f t="shared" si="3"/>
        <v>#DIV/0!</v>
      </c>
    </row>
    <row r="46" spans="1:17" ht="50.1" hidden="1" customHeight="1" x14ac:dyDescent="0.25">
      <c r="A46" s="132" t="s">
        <v>192</v>
      </c>
      <c r="B46" s="331"/>
      <c r="C46" s="413"/>
      <c r="D46" s="413"/>
      <c r="E46" s="316"/>
      <c r="F46" s="333"/>
      <c r="G46" s="316"/>
      <c r="H46" s="316"/>
      <c r="I46" s="316"/>
      <c r="J46" s="316"/>
      <c r="K46" s="317"/>
      <c r="L46" s="320"/>
      <c r="M46" s="323"/>
      <c r="N46" s="332"/>
      <c r="O46" s="92">
        <v>0.39</v>
      </c>
      <c r="P46" s="296">
        <f t="shared" si="2"/>
        <v>0</v>
      </c>
      <c r="Q46" s="130" t="e">
        <f t="shared" si="3"/>
        <v>#DIV/0!</v>
      </c>
    </row>
    <row r="47" spans="1:17" ht="49.5" hidden="1" customHeight="1" x14ac:dyDescent="0.25">
      <c r="A47" s="135" t="s">
        <v>193</v>
      </c>
      <c r="B47" s="331"/>
      <c r="C47" s="413"/>
      <c r="D47" s="413"/>
      <c r="E47" s="316"/>
      <c r="F47" s="333"/>
      <c r="G47" s="316"/>
      <c r="H47" s="316"/>
      <c r="I47" s="333"/>
      <c r="J47" s="316"/>
      <c r="K47" s="317"/>
      <c r="L47" s="320"/>
      <c r="M47" s="323"/>
      <c r="N47" s="332"/>
      <c r="O47" s="92">
        <v>0.39</v>
      </c>
      <c r="P47" s="296">
        <f t="shared" si="2"/>
        <v>0</v>
      </c>
      <c r="Q47" s="130" t="e">
        <f t="shared" si="3"/>
        <v>#DIV/0!</v>
      </c>
    </row>
    <row r="48" spans="1:17" ht="50.1" hidden="1" customHeight="1" x14ac:dyDescent="0.25">
      <c r="A48" s="132" t="s">
        <v>194</v>
      </c>
      <c r="B48" s="331"/>
      <c r="C48" s="413"/>
      <c r="D48" s="413"/>
      <c r="E48" s="316"/>
      <c r="F48" s="316"/>
      <c r="G48" s="316"/>
      <c r="H48" s="316"/>
      <c r="I48" s="316"/>
      <c r="J48" s="316"/>
      <c r="K48" s="317"/>
      <c r="L48" s="320"/>
      <c r="M48" s="323"/>
      <c r="N48" s="332"/>
      <c r="O48" s="92">
        <v>0.39</v>
      </c>
      <c r="P48" s="296">
        <f t="shared" si="2"/>
        <v>0</v>
      </c>
      <c r="Q48" s="130" t="e">
        <f t="shared" si="3"/>
        <v>#DIV/0!</v>
      </c>
    </row>
    <row r="49" spans="1:17" ht="50.1" hidden="1" customHeight="1" x14ac:dyDescent="0.25">
      <c r="A49" s="132" t="s">
        <v>195</v>
      </c>
      <c r="B49" s="331"/>
      <c r="C49" s="413"/>
      <c r="D49" s="413"/>
      <c r="E49" s="316"/>
      <c r="F49" s="316"/>
      <c r="G49" s="316"/>
      <c r="H49" s="316"/>
      <c r="I49" s="316"/>
      <c r="J49" s="316"/>
      <c r="K49" s="317"/>
      <c r="L49" s="320"/>
      <c r="M49" s="323"/>
      <c r="N49" s="332"/>
      <c r="O49" s="92">
        <v>0.39</v>
      </c>
      <c r="P49" s="296">
        <f t="shared" si="2"/>
        <v>0</v>
      </c>
      <c r="Q49" s="130" t="e">
        <f t="shared" si="3"/>
        <v>#DIV/0!</v>
      </c>
    </row>
    <row r="50" spans="1:17" ht="50.1" hidden="1" customHeight="1" x14ac:dyDescent="0.25">
      <c r="A50" s="132" t="s">
        <v>196</v>
      </c>
      <c r="B50" s="331"/>
      <c r="C50" s="417"/>
      <c r="D50" s="418"/>
      <c r="E50" s="316"/>
      <c r="F50" s="316"/>
      <c r="G50" s="316"/>
      <c r="H50" s="316"/>
      <c r="I50" s="316"/>
      <c r="J50" s="316"/>
      <c r="K50" s="317"/>
      <c r="L50" s="320"/>
      <c r="M50" s="323"/>
      <c r="N50" s="332"/>
      <c r="O50" s="92">
        <v>0.39</v>
      </c>
      <c r="P50" s="296">
        <f t="shared" si="2"/>
        <v>0</v>
      </c>
      <c r="Q50" s="130" t="e">
        <f t="shared" si="3"/>
        <v>#DIV/0!</v>
      </c>
    </row>
    <row r="51" spans="1:17" ht="50.1" hidden="1" customHeight="1" x14ac:dyDescent="0.25">
      <c r="A51" s="135" t="s">
        <v>197</v>
      </c>
      <c r="B51" s="331"/>
      <c r="C51" s="417"/>
      <c r="D51" s="418"/>
      <c r="E51" s="316"/>
      <c r="F51" s="316"/>
      <c r="G51" s="316"/>
      <c r="H51" s="316"/>
      <c r="I51" s="316"/>
      <c r="J51" s="316"/>
      <c r="K51" s="317"/>
      <c r="L51" s="320"/>
      <c r="M51" s="323"/>
      <c r="N51" s="332"/>
      <c r="O51" s="92">
        <v>0.39</v>
      </c>
      <c r="P51" s="296">
        <f t="shared" si="2"/>
        <v>0</v>
      </c>
      <c r="Q51" s="130" t="e">
        <f t="shared" si="3"/>
        <v>#DIV/0!</v>
      </c>
    </row>
    <row r="52" spans="1:17" ht="50.1" hidden="1" customHeight="1" x14ac:dyDescent="0.25">
      <c r="A52" s="132" t="s">
        <v>198</v>
      </c>
      <c r="B52" s="331"/>
      <c r="C52" s="417"/>
      <c r="D52" s="418"/>
      <c r="E52" s="316"/>
      <c r="F52" s="316"/>
      <c r="G52" s="316"/>
      <c r="H52" s="316"/>
      <c r="I52" s="316"/>
      <c r="J52" s="316"/>
      <c r="K52" s="317"/>
      <c r="L52" s="320"/>
      <c r="M52" s="323"/>
      <c r="N52" s="332"/>
      <c r="O52" s="92">
        <v>0.39</v>
      </c>
      <c r="P52" s="296">
        <f t="shared" si="2"/>
        <v>0</v>
      </c>
      <c r="Q52" s="130" t="e">
        <f t="shared" si="3"/>
        <v>#DIV/0!</v>
      </c>
    </row>
    <row r="53" spans="1:17" ht="50.1" hidden="1" customHeight="1" x14ac:dyDescent="0.25">
      <c r="A53" s="132" t="s">
        <v>199</v>
      </c>
      <c r="B53" s="331"/>
      <c r="C53" s="417"/>
      <c r="D53" s="418"/>
      <c r="E53" s="316"/>
      <c r="F53" s="316"/>
      <c r="G53" s="316"/>
      <c r="H53" s="316"/>
      <c r="I53" s="316"/>
      <c r="J53" s="316"/>
      <c r="K53" s="317"/>
      <c r="L53" s="320"/>
      <c r="M53" s="323"/>
      <c r="N53" s="332"/>
      <c r="O53" s="92">
        <v>0.39</v>
      </c>
      <c r="P53" s="296">
        <f t="shared" si="2"/>
        <v>0</v>
      </c>
      <c r="Q53" s="130" t="e">
        <f t="shared" si="3"/>
        <v>#DIV/0!</v>
      </c>
    </row>
    <row r="54" spans="1:17" ht="50.1" hidden="1" customHeight="1" x14ac:dyDescent="0.25">
      <c r="A54" s="132" t="s">
        <v>200</v>
      </c>
      <c r="B54" s="331"/>
      <c r="C54" s="417"/>
      <c r="D54" s="418"/>
      <c r="E54" s="316"/>
      <c r="F54" s="316"/>
      <c r="G54" s="316"/>
      <c r="H54" s="316"/>
      <c r="I54" s="316"/>
      <c r="J54" s="316"/>
      <c r="K54" s="317"/>
      <c r="L54" s="320"/>
      <c r="M54" s="323"/>
      <c r="N54" s="332"/>
      <c r="O54" s="92">
        <v>0.39</v>
      </c>
      <c r="P54" s="296">
        <f t="shared" si="2"/>
        <v>0</v>
      </c>
      <c r="Q54" s="130" t="e">
        <f t="shared" si="3"/>
        <v>#DIV/0!</v>
      </c>
    </row>
    <row r="55" spans="1:17" ht="50.1" hidden="1" customHeight="1" x14ac:dyDescent="0.25">
      <c r="A55" s="135" t="s">
        <v>201</v>
      </c>
      <c r="B55" s="331"/>
      <c r="C55" s="417"/>
      <c r="D55" s="418"/>
      <c r="E55" s="316"/>
      <c r="F55" s="316"/>
      <c r="G55" s="316"/>
      <c r="H55" s="316"/>
      <c r="I55" s="316"/>
      <c r="J55" s="316"/>
      <c r="K55" s="317"/>
      <c r="L55" s="320"/>
      <c r="M55" s="323"/>
      <c r="N55" s="332"/>
      <c r="O55" s="92">
        <v>0.39</v>
      </c>
      <c r="P55" s="296">
        <f t="shared" si="2"/>
        <v>0</v>
      </c>
      <c r="Q55" s="130" t="e">
        <f t="shared" si="3"/>
        <v>#DIV/0!</v>
      </c>
    </row>
    <row r="56" spans="1:17" ht="50.1" hidden="1" customHeight="1" x14ac:dyDescent="0.25">
      <c r="A56" s="132" t="s">
        <v>202</v>
      </c>
      <c r="B56" s="331"/>
      <c r="C56" s="417"/>
      <c r="D56" s="418"/>
      <c r="E56" s="316"/>
      <c r="F56" s="316"/>
      <c r="G56" s="316"/>
      <c r="H56" s="316"/>
      <c r="I56" s="316"/>
      <c r="J56" s="316"/>
      <c r="K56" s="317"/>
      <c r="L56" s="320"/>
      <c r="M56" s="323"/>
      <c r="N56" s="332"/>
      <c r="O56" s="92">
        <v>0.39</v>
      </c>
      <c r="P56" s="296">
        <f t="shared" si="2"/>
        <v>0</v>
      </c>
      <c r="Q56" s="130" t="e">
        <f t="shared" si="3"/>
        <v>#DIV/0!</v>
      </c>
    </row>
    <row r="57" spans="1:17" ht="50.1" hidden="1" customHeight="1" x14ac:dyDescent="0.25">
      <c r="A57" s="132" t="s">
        <v>203</v>
      </c>
      <c r="B57" s="331"/>
      <c r="C57" s="417"/>
      <c r="D57" s="418"/>
      <c r="E57" s="316"/>
      <c r="F57" s="316"/>
      <c r="G57" s="316"/>
      <c r="H57" s="316"/>
      <c r="I57" s="316"/>
      <c r="J57" s="316"/>
      <c r="K57" s="317"/>
      <c r="L57" s="320"/>
      <c r="M57" s="323"/>
      <c r="N57" s="332"/>
      <c r="O57" s="92">
        <v>0.39</v>
      </c>
      <c r="P57" s="296">
        <f t="shared" si="2"/>
        <v>0</v>
      </c>
      <c r="Q57" s="130" t="e">
        <f t="shared" si="3"/>
        <v>#DIV/0!</v>
      </c>
    </row>
    <row r="58" spans="1:17" ht="50.1" hidden="1" customHeight="1" x14ac:dyDescent="0.25">
      <c r="A58" s="132" t="s">
        <v>204</v>
      </c>
      <c r="B58" s="331"/>
      <c r="C58" s="417"/>
      <c r="D58" s="418"/>
      <c r="E58" s="316"/>
      <c r="F58" s="316"/>
      <c r="G58" s="316"/>
      <c r="H58" s="316"/>
      <c r="I58" s="316"/>
      <c r="J58" s="316"/>
      <c r="K58" s="317"/>
      <c r="L58" s="320"/>
      <c r="M58" s="323"/>
      <c r="N58" s="332"/>
      <c r="O58" s="92">
        <v>0.39</v>
      </c>
      <c r="P58" s="296">
        <f t="shared" si="2"/>
        <v>0</v>
      </c>
      <c r="Q58" s="130" t="e">
        <f t="shared" si="3"/>
        <v>#DIV/0!</v>
      </c>
    </row>
    <row r="59" spans="1:17" ht="50.1" hidden="1" customHeight="1" x14ac:dyDescent="0.25">
      <c r="A59" s="135" t="s">
        <v>205</v>
      </c>
      <c r="B59" s="331"/>
      <c r="C59" s="417"/>
      <c r="D59" s="418"/>
      <c r="E59" s="316"/>
      <c r="F59" s="316"/>
      <c r="G59" s="316"/>
      <c r="H59" s="316"/>
      <c r="I59" s="316"/>
      <c r="J59" s="316"/>
      <c r="K59" s="317"/>
      <c r="L59" s="320"/>
      <c r="M59" s="323"/>
      <c r="N59" s="332"/>
      <c r="O59" s="92">
        <v>0.39</v>
      </c>
      <c r="P59" s="296">
        <f t="shared" si="2"/>
        <v>0</v>
      </c>
      <c r="Q59" s="130" t="e">
        <f t="shared" si="3"/>
        <v>#DIV/0!</v>
      </c>
    </row>
    <row r="60" spans="1:17" ht="50.1" hidden="1" customHeight="1" x14ac:dyDescent="0.25">
      <c r="A60" s="132" t="s">
        <v>206</v>
      </c>
      <c r="B60" s="331"/>
      <c r="C60" s="417"/>
      <c r="D60" s="418"/>
      <c r="E60" s="316"/>
      <c r="F60" s="316"/>
      <c r="G60" s="316"/>
      <c r="H60" s="316"/>
      <c r="I60" s="316"/>
      <c r="J60" s="316"/>
      <c r="K60" s="317"/>
      <c r="L60" s="320"/>
      <c r="M60" s="323"/>
      <c r="N60" s="332"/>
      <c r="O60" s="92">
        <v>0.39</v>
      </c>
      <c r="P60" s="296">
        <f t="shared" si="2"/>
        <v>0</v>
      </c>
      <c r="Q60" s="130" t="e">
        <f t="shared" si="3"/>
        <v>#DIV/0!</v>
      </c>
    </row>
    <row r="61" spans="1:17" ht="50.1" hidden="1" customHeight="1" x14ac:dyDescent="0.25">
      <c r="A61" s="132" t="s">
        <v>207</v>
      </c>
      <c r="B61" s="331"/>
      <c r="C61" s="417"/>
      <c r="D61" s="418"/>
      <c r="E61" s="316"/>
      <c r="F61" s="316"/>
      <c r="G61" s="316"/>
      <c r="H61" s="316"/>
      <c r="I61" s="316"/>
      <c r="J61" s="316"/>
      <c r="K61" s="317"/>
      <c r="L61" s="320"/>
      <c r="M61" s="323"/>
      <c r="N61" s="332"/>
      <c r="O61" s="92">
        <v>0.39</v>
      </c>
      <c r="P61" s="296">
        <f t="shared" si="2"/>
        <v>0</v>
      </c>
      <c r="Q61" s="130" t="e">
        <f t="shared" si="3"/>
        <v>#DIV/0!</v>
      </c>
    </row>
    <row r="62" spans="1:17" ht="50.1" hidden="1" customHeight="1" x14ac:dyDescent="0.25">
      <c r="A62" s="132" t="s">
        <v>208</v>
      </c>
      <c r="B62" s="331"/>
      <c r="C62" s="417"/>
      <c r="D62" s="418"/>
      <c r="E62" s="316"/>
      <c r="F62" s="333"/>
      <c r="G62" s="316"/>
      <c r="H62" s="316"/>
      <c r="I62" s="316"/>
      <c r="J62" s="316"/>
      <c r="K62" s="317"/>
      <c r="L62" s="320"/>
      <c r="M62" s="323"/>
      <c r="N62" s="332"/>
      <c r="O62" s="92">
        <v>0.39</v>
      </c>
      <c r="P62" s="296">
        <f t="shared" si="2"/>
        <v>0</v>
      </c>
      <c r="Q62" s="130" t="e">
        <f t="shared" si="3"/>
        <v>#DIV/0!</v>
      </c>
    </row>
    <row r="63" spans="1:17" ht="49.5" hidden="1" customHeight="1" x14ac:dyDescent="0.25">
      <c r="A63" s="135" t="s">
        <v>209</v>
      </c>
      <c r="B63" s="331"/>
      <c r="C63" s="417"/>
      <c r="D63" s="418"/>
      <c r="E63" s="316"/>
      <c r="F63" s="333"/>
      <c r="G63" s="316"/>
      <c r="H63" s="316"/>
      <c r="I63" s="333"/>
      <c r="J63" s="316"/>
      <c r="K63" s="317"/>
      <c r="L63" s="320"/>
      <c r="M63" s="323"/>
      <c r="N63" s="332"/>
      <c r="O63" s="92">
        <v>0.39</v>
      </c>
      <c r="P63" s="296">
        <f t="shared" si="2"/>
        <v>0</v>
      </c>
      <c r="Q63" s="130" t="e">
        <f t="shared" si="3"/>
        <v>#DIV/0!</v>
      </c>
    </row>
    <row r="64" spans="1:17" ht="50.1" hidden="1" customHeight="1" x14ac:dyDescent="0.25">
      <c r="A64" s="132" t="s">
        <v>210</v>
      </c>
      <c r="B64" s="331"/>
      <c r="C64" s="417"/>
      <c r="D64" s="418"/>
      <c r="E64" s="316"/>
      <c r="F64" s="316"/>
      <c r="G64" s="316"/>
      <c r="H64" s="316"/>
      <c r="I64" s="316"/>
      <c r="J64" s="316"/>
      <c r="K64" s="317"/>
      <c r="L64" s="320"/>
      <c r="M64" s="323"/>
      <c r="N64" s="332"/>
      <c r="O64" s="92">
        <v>0.39</v>
      </c>
      <c r="P64" s="296">
        <f t="shared" si="2"/>
        <v>0</v>
      </c>
      <c r="Q64" s="130" t="e">
        <f t="shared" si="3"/>
        <v>#DIV/0!</v>
      </c>
    </row>
    <row r="65" spans="1:17" ht="50.1" hidden="1" customHeight="1" x14ac:dyDescent="0.25">
      <c r="A65" s="132" t="s">
        <v>211</v>
      </c>
      <c r="B65" s="331"/>
      <c r="C65" s="417"/>
      <c r="D65" s="418"/>
      <c r="E65" s="316"/>
      <c r="F65" s="316"/>
      <c r="G65" s="316"/>
      <c r="H65" s="316"/>
      <c r="I65" s="316"/>
      <c r="J65" s="316"/>
      <c r="K65" s="317"/>
      <c r="L65" s="320"/>
      <c r="M65" s="323"/>
      <c r="N65" s="332"/>
      <c r="O65" s="92">
        <v>0.39</v>
      </c>
      <c r="P65" s="296">
        <f t="shared" si="2"/>
        <v>0</v>
      </c>
      <c r="Q65" s="130" t="e">
        <f t="shared" si="3"/>
        <v>#DIV/0!</v>
      </c>
    </row>
    <row r="66" spans="1:17" ht="50.1" hidden="1" customHeight="1" x14ac:dyDescent="0.25">
      <c r="A66" s="132" t="s">
        <v>212</v>
      </c>
      <c r="B66" s="331"/>
      <c r="C66" s="417"/>
      <c r="D66" s="418"/>
      <c r="E66" s="316"/>
      <c r="F66" s="316"/>
      <c r="G66" s="316"/>
      <c r="H66" s="316"/>
      <c r="I66" s="316"/>
      <c r="J66" s="316"/>
      <c r="K66" s="317"/>
      <c r="L66" s="320"/>
      <c r="M66" s="323"/>
      <c r="N66" s="332"/>
      <c r="O66" s="92">
        <v>0.39</v>
      </c>
      <c r="P66" s="296">
        <f t="shared" si="2"/>
        <v>0</v>
      </c>
      <c r="Q66" s="130" t="e">
        <f t="shared" si="3"/>
        <v>#DIV/0!</v>
      </c>
    </row>
    <row r="67" spans="1:17" ht="50.1" hidden="1" customHeight="1" x14ac:dyDescent="0.25">
      <c r="A67" s="135" t="s">
        <v>213</v>
      </c>
      <c r="B67" s="331"/>
      <c r="C67" s="417"/>
      <c r="D67" s="418"/>
      <c r="E67" s="316"/>
      <c r="F67" s="316"/>
      <c r="G67" s="316"/>
      <c r="H67" s="316"/>
      <c r="I67" s="316"/>
      <c r="J67" s="316"/>
      <c r="K67" s="317"/>
      <c r="L67" s="320"/>
      <c r="M67" s="323"/>
      <c r="N67" s="332"/>
      <c r="O67" s="92">
        <v>0.39</v>
      </c>
      <c r="P67" s="296">
        <f t="shared" si="2"/>
        <v>0</v>
      </c>
      <c r="Q67" s="130" t="e">
        <f t="shared" si="3"/>
        <v>#DIV/0!</v>
      </c>
    </row>
    <row r="68" spans="1:17" ht="50.1" hidden="1" customHeight="1" x14ac:dyDescent="0.25">
      <c r="A68" s="132" t="s">
        <v>214</v>
      </c>
      <c r="B68" s="331"/>
      <c r="C68" s="417"/>
      <c r="D68" s="418"/>
      <c r="E68" s="316"/>
      <c r="F68" s="316"/>
      <c r="G68" s="316"/>
      <c r="H68" s="316"/>
      <c r="I68" s="316"/>
      <c r="J68" s="316"/>
      <c r="K68" s="317"/>
      <c r="L68" s="320"/>
      <c r="M68" s="323"/>
      <c r="N68" s="332"/>
      <c r="O68" s="92">
        <v>0.39</v>
      </c>
      <c r="P68" s="296">
        <f t="shared" si="2"/>
        <v>0</v>
      </c>
      <c r="Q68" s="130" t="e">
        <f t="shared" si="3"/>
        <v>#DIV/0!</v>
      </c>
    </row>
    <row r="69" spans="1:17" ht="50.1" hidden="1" customHeight="1" x14ac:dyDescent="0.25">
      <c r="A69" s="132" t="s">
        <v>215</v>
      </c>
      <c r="B69" s="331"/>
      <c r="C69" s="417"/>
      <c r="D69" s="418"/>
      <c r="E69" s="316"/>
      <c r="F69" s="316"/>
      <c r="G69" s="316"/>
      <c r="H69" s="316"/>
      <c r="I69" s="316"/>
      <c r="J69" s="316"/>
      <c r="K69" s="317"/>
      <c r="L69" s="320"/>
      <c r="M69" s="323"/>
      <c r="N69" s="332"/>
      <c r="O69" s="92">
        <v>0.39</v>
      </c>
      <c r="P69" s="296">
        <f t="shared" si="2"/>
        <v>0</v>
      </c>
      <c r="Q69" s="130" t="e">
        <f t="shared" si="3"/>
        <v>#DIV/0!</v>
      </c>
    </row>
    <row r="70" spans="1:17" ht="50.1" hidden="1" customHeight="1" x14ac:dyDescent="0.25">
      <c r="A70" s="132" t="s">
        <v>216</v>
      </c>
      <c r="B70" s="331"/>
      <c r="C70" s="417"/>
      <c r="D70" s="418"/>
      <c r="E70" s="316"/>
      <c r="F70" s="316"/>
      <c r="G70" s="316"/>
      <c r="H70" s="316"/>
      <c r="I70" s="316"/>
      <c r="J70" s="316"/>
      <c r="K70" s="317"/>
      <c r="L70" s="320"/>
      <c r="M70" s="323"/>
      <c r="N70" s="332"/>
      <c r="O70" s="92">
        <v>0.39</v>
      </c>
      <c r="P70" s="296">
        <f t="shared" si="2"/>
        <v>0</v>
      </c>
      <c r="Q70" s="130" t="e">
        <f t="shared" si="3"/>
        <v>#DIV/0!</v>
      </c>
    </row>
    <row r="71" spans="1:17" ht="50.1" hidden="1" customHeight="1" x14ac:dyDescent="0.25">
      <c r="A71" s="135" t="s">
        <v>217</v>
      </c>
      <c r="B71" s="331"/>
      <c r="C71" s="417"/>
      <c r="D71" s="418"/>
      <c r="E71" s="316"/>
      <c r="F71" s="316"/>
      <c r="G71" s="316"/>
      <c r="H71" s="316"/>
      <c r="I71" s="316"/>
      <c r="J71" s="316"/>
      <c r="K71" s="317"/>
      <c r="L71" s="320"/>
      <c r="M71" s="323"/>
      <c r="N71" s="332"/>
      <c r="O71" s="92">
        <v>0.39</v>
      </c>
      <c r="P71" s="296">
        <f t="shared" si="2"/>
        <v>0</v>
      </c>
      <c r="Q71" s="130" t="e">
        <f t="shared" si="3"/>
        <v>#DIV/0!</v>
      </c>
    </row>
    <row r="72" spans="1:17" ht="50.1" hidden="1" customHeight="1" x14ac:dyDescent="0.25">
      <c r="A72" s="132" t="s">
        <v>218</v>
      </c>
      <c r="B72" s="331"/>
      <c r="C72" s="417"/>
      <c r="D72" s="418"/>
      <c r="E72" s="316"/>
      <c r="F72" s="316"/>
      <c r="G72" s="316"/>
      <c r="H72" s="316"/>
      <c r="I72" s="316"/>
      <c r="J72" s="316"/>
      <c r="K72" s="317"/>
      <c r="L72" s="320"/>
      <c r="M72" s="323"/>
      <c r="N72" s="332"/>
      <c r="O72" s="92">
        <v>0.39</v>
      </c>
      <c r="P72" s="296">
        <f t="shared" si="2"/>
        <v>0</v>
      </c>
      <c r="Q72" s="130" t="e">
        <f t="shared" si="3"/>
        <v>#DIV/0!</v>
      </c>
    </row>
    <row r="73" spans="1:17" ht="50.1" hidden="1" customHeight="1" x14ac:dyDescent="0.25">
      <c r="A73" s="132" t="s">
        <v>219</v>
      </c>
      <c r="B73" s="331"/>
      <c r="C73" s="417"/>
      <c r="D73" s="418"/>
      <c r="E73" s="316"/>
      <c r="F73" s="316"/>
      <c r="G73" s="316"/>
      <c r="H73" s="316"/>
      <c r="I73" s="316"/>
      <c r="J73" s="316"/>
      <c r="K73" s="317"/>
      <c r="L73" s="320"/>
      <c r="M73" s="323"/>
      <c r="N73" s="332"/>
      <c r="O73" s="92">
        <v>0.39</v>
      </c>
      <c r="P73" s="296">
        <f t="shared" si="2"/>
        <v>0</v>
      </c>
      <c r="Q73" s="130" t="e">
        <f t="shared" si="3"/>
        <v>#DIV/0!</v>
      </c>
    </row>
    <row r="74" spans="1:17" ht="50.1" hidden="1" customHeight="1" x14ac:dyDescent="0.25">
      <c r="A74" s="132" t="s">
        <v>220</v>
      </c>
      <c r="B74" s="331"/>
      <c r="C74" s="417"/>
      <c r="D74" s="418"/>
      <c r="E74" s="316"/>
      <c r="F74" s="333"/>
      <c r="G74" s="316"/>
      <c r="H74" s="316"/>
      <c r="I74" s="316"/>
      <c r="J74" s="316"/>
      <c r="K74" s="317"/>
      <c r="L74" s="320"/>
      <c r="M74" s="323"/>
      <c r="N74" s="332"/>
      <c r="O74" s="92">
        <v>0.39</v>
      </c>
      <c r="P74" s="296">
        <f t="shared" si="2"/>
        <v>0</v>
      </c>
      <c r="Q74" s="130" t="e">
        <f t="shared" si="3"/>
        <v>#DIV/0!</v>
      </c>
    </row>
    <row r="75" spans="1:17" ht="49.5" hidden="1" customHeight="1" x14ac:dyDescent="0.25">
      <c r="A75" s="135" t="s">
        <v>221</v>
      </c>
      <c r="B75" s="331"/>
      <c r="C75" s="417"/>
      <c r="D75" s="418"/>
      <c r="E75" s="316"/>
      <c r="F75" s="333"/>
      <c r="G75" s="316"/>
      <c r="H75" s="316"/>
      <c r="I75" s="333"/>
      <c r="J75" s="316"/>
      <c r="K75" s="317"/>
      <c r="L75" s="320"/>
      <c r="M75" s="323"/>
      <c r="N75" s="332"/>
      <c r="O75" s="92">
        <v>0.39</v>
      </c>
      <c r="P75" s="296">
        <f t="shared" si="2"/>
        <v>0</v>
      </c>
      <c r="Q75" s="130" t="e">
        <f t="shared" si="3"/>
        <v>#DIV/0!</v>
      </c>
    </row>
    <row r="76" spans="1:17" ht="50.1" hidden="1" customHeight="1" x14ac:dyDescent="0.25">
      <c r="A76" s="132" t="s">
        <v>222</v>
      </c>
      <c r="B76" s="331"/>
      <c r="C76" s="417"/>
      <c r="D76" s="418"/>
      <c r="E76" s="316"/>
      <c r="F76" s="316"/>
      <c r="G76" s="316"/>
      <c r="H76" s="316"/>
      <c r="I76" s="316"/>
      <c r="J76" s="316"/>
      <c r="K76" s="317"/>
      <c r="L76" s="320"/>
      <c r="M76" s="323"/>
      <c r="N76" s="332"/>
      <c r="O76" s="92">
        <v>0.39</v>
      </c>
      <c r="P76" s="296">
        <f t="shared" si="2"/>
        <v>0</v>
      </c>
      <c r="Q76" s="130" t="e">
        <f t="shared" si="3"/>
        <v>#DIV/0!</v>
      </c>
    </row>
    <row r="77" spans="1:17" ht="50.1" hidden="1" customHeight="1" x14ac:dyDescent="0.25">
      <c r="A77" s="132" t="s">
        <v>223</v>
      </c>
      <c r="B77" s="331"/>
      <c r="C77" s="417"/>
      <c r="D77" s="418"/>
      <c r="E77" s="316"/>
      <c r="F77" s="316"/>
      <c r="G77" s="316"/>
      <c r="H77" s="316"/>
      <c r="I77" s="316"/>
      <c r="J77" s="316"/>
      <c r="K77" s="317"/>
      <c r="L77" s="320"/>
      <c r="M77" s="323"/>
      <c r="N77" s="332"/>
      <c r="O77" s="92">
        <v>0.39</v>
      </c>
      <c r="P77" s="296">
        <f t="shared" si="2"/>
        <v>0</v>
      </c>
      <c r="Q77" s="130" t="e">
        <f t="shared" si="3"/>
        <v>#DIV/0!</v>
      </c>
    </row>
    <row r="78" spans="1:17" ht="50.1" hidden="1" customHeight="1" x14ac:dyDescent="0.25">
      <c r="A78" s="132" t="s">
        <v>224</v>
      </c>
      <c r="B78" s="331"/>
      <c r="C78" s="417"/>
      <c r="D78" s="418"/>
      <c r="E78" s="316"/>
      <c r="F78" s="316"/>
      <c r="G78" s="316"/>
      <c r="H78" s="316"/>
      <c r="I78" s="316"/>
      <c r="J78" s="316"/>
      <c r="K78" s="317"/>
      <c r="L78" s="320"/>
      <c r="M78" s="323"/>
      <c r="N78" s="332"/>
      <c r="O78" s="92">
        <v>0.39</v>
      </c>
      <c r="P78" s="296">
        <f t="shared" ref="P78:P117" si="4">N78*O78</f>
        <v>0</v>
      </c>
      <c r="Q78" s="130" t="e">
        <f t="shared" ref="Q78:Q117" si="5">IF(N78&lt;0,0,1-(N78/M78))</f>
        <v>#DIV/0!</v>
      </c>
    </row>
    <row r="79" spans="1:17" ht="50.1" hidden="1" customHeight="1" x14ac:dyDescent="0.25">
      <c r="A79" s="135" t="s">
        <v>225</v>
      </c>
      <c r="B79" s="331"/>
      <c r="C79" s="417"/>
      <c r="D79" s="418"/>
      <c r="E79" s="316"/>
      <c r="F79" s="316"/>
      <c r="G79" s="316"/>
      <c r="H79" s="316"/>
      <c r="I79" s="316"/>
      <c r="J79" s="316"/>
      <c r="K79" s="317"/>
      <c r="L79" s="320"/>
      <c r="M79" s="323"/>
      <c r="N79" s="332"/>
      <c r="O79" s="92">
        <v>0.39</v>
      </c>
      <c r="P79" s="296">
        <f t="shared" si="4"/>
        <v>0</v>
      </c>
      <c r="Q79" s="130" t="e">
        <f t="shared" si="5"/>
        <v>#DIV/0!</v>
      </c>
    </row>
    <row r="80" spans="1:17" ht="50.1" hidden="1" customHeight="1" x14ac:dyDescent="0.25">
      <c r="A80" s="132" t="s">
        <v>226</v>
      </c>
      <c r="B80" s="331"/>
      <c r="C80" s="417"/>
      <c r="D80" s="418"/>
      <c r="E80" s="316"/>
      <c r="F80" s="316"/>
      <c r="G80" s="316"/>
      <c r="H80" s="316"/>
      <c r="I80" s="316"/>
      <c r="J80" s="316"/>
      <c r="K80" s="317"/>
      <c r="L80" s="320"/>
      <c r="M80" s="323"/>
      <c r="N80" s="332"/>
      <c r="O80" s="92">
        <v>0.39</v>
      </c>
      <c r="P80" s="296">
        <f t="shared" si="4"/>
        <v>0</v>
      </c>
      <c r="Q80" s="130" t="e">
        <f t="shared" si="5"/>
        <v>#DIV/0!</v>
      </c>
    </row>
    <row r="81" spans="1:17" ht="50.1" hidden="1" customHeight="1" x14ac:dyDescent="0.25">
      <c r="A81" s="132" t="s">
        <v>227</v>
      </c>
      <c r="B81" s="331"/>
      <c r="C81" s="417"/>
      <c r="D81" s="418"/>
      <c r="E81" s="316"/>
      <c r="F81" s="316"/>
      <c r="G81" s="316"/>
      <c r="H81" s="316"/>
      <c r="I81" s="316"/>
      <c r="J81" s="316"/>
      <c r="K81" s="317"/>
      <c r="L81" s="320"/>
      <c r="M81" s="323"/>
      <c r="N81" s="332"/>
      <c r="O81" s="92">
        <v>0.39</v>
      </c>
      <c r="P81" s="296">
        <f t="shared" si="4"/>
        <v>0</v>
      </c>
      <c r="Q81" s="130" t="e">
        <f t="shared" si="5"/>
        <v>#DIV/0!</v>
      </c>
    </row>
    <row r="82" spans="1:17" ht="50.1" hidden="1" customHeight="1" x14ac:dyDescent="0.25">
      <c r="A82" s="132" t="s">
        <v>228</v>
      </c>
      <c r="B82" s="331"/>
      <c r="C82" s="417"/>
      <c r="D82" s="418"/>
      <c r="E82" s="316"/>
      <c r="F82" s="316"/>
      <c r="G82" s="316"/>
      <c r="H82" s="316"/>
      <c r="I82" s="316"/>
      <c r="J82" s="316"/>
      <c r="K82" s="317"/>
      <c r="L82" s="320"/>
      <c r="M82" s="323"/>
      <c r="N82" s="332"/>
      <c r="O82" s="92">
        <v>0.39</v>
      </c>
      <c r="P82" s="296">
        <f t="shared" si="4"/>
        <v>0</v>
      </c>
      <c r="Q82" s="130" t="e">
        <f t="shared" si="5"/>
        <v>#DIV/0!</v>
      </c>
    </row>
    <row r="83" spans="1:17" ht="50.1" hidden="1" customHeight="1" x14ac:dyDescent="0.25">
      <c r="A83" s="135" t="s">
        <v>229</v>
      </c>
      <c r="B83" s="331"/>
      <c r="C83" s="417"/>
      <c r="D83" s="418"/>
      <c r="E83" s="316"/>
      <c r="F83" s="316"/>
      <c r="G83" s="316"/>
      <c r="H83" s="316"/>
      <c r="I83" s="316"/>
      <c r="J83" s="316"/>
      <c r="K83" s="317"/>
      <c r="L83" s="320"/>
      <c r="M83" s="323"/>
      <c r="N83" s="332"/>
      <c r="O83" s="92">
        <v>0.39</v>
      </c>
      <c r="P83" s="296">
        <f t="shared" si="4"/>
        <v>0</v>
      </c>
      <c r="Q83" s="130" t="e">
        <f t="shared" si="5"/>
        <v>#DIV/0!</v>
      </c>
    </row>
    <row r="84" spans="1:17" ht="50.1" hidden="1" customHeight="1" x14ac:dyDescent="0.25">
      <c r="A84" s="132" t="s">
        <v>230</v>
      </c>
      <c r="B84" s="331"/>
      <c r="C84" s="417"/>
      <c r="D84" s="418"/>
      <c r="E84" s="316"/>
      <c r="F84" s="316"/>
      <c r="G84" s="316"/>
      <c r="H84" s="316"/>
      <c r="I84" s="316"/>
      <c r="J84" s="316"/>
      <c r="K84" s="317"/>
      <c r="L84" s="320"/>
      <c r="M84" s="323"/>
      <c r="N84" s="332"/>
      <c r="O84" s="92">
        <v>0.39</v>
      </c>
      <c r="P84" s="296">
        <f t="shared" si="4"/>
        <v>0</v>
      </c>
      <c r="Q84" s="130" t="e">
        <f t="shared" si="5"/>
        <v>#DIV/0!</v>
      </c>
    </row>
    <row r="85" spans="1:17" ht="50.1" hidden="1" customHeight="1" x14ac:dyDescent="0.25">
      <c r="A85" s="132" t="s">
        <v>231</v>
      </c>
      <c r="B85" s="331"/>
      <c r="C85" s="417"/>
      <c r="D85" s="418"/>
      <c r="E85" s="316"/>
      <c r="F85" s="316"/>
      <c r="G85" s="316"/>
      <c r="H85" s="316"/>
      <c r="I85" s="316"/>
      <c r="J85" s="316"/>
      <c r="K85" s="317"/>
      <c r="L85" s="320"/>
      <c r="M85" s="323"/>
      <c r="N85" s="332"/>
      <c r="O85" s="92">
        <v>0.39</v>
      </c>
      <c r="P85" s="296">
        <f t="shared" si="4"/>
        <v>0</v>
      </c>
      <c r="Q85" s="130" t="e">
        <f t="shared" si="5"/>
        <v>#DIV/0!</v>
      </c>
    </row>
    <row r="86" spans="1:17" ht="50.1" hidden="1" customHeight="1" x14ac:dyDescent="0.25">
      <c r="A86" s="132" t="s">
        <v>232</v>
      </c>
      <c r="B86" s="331"/>
      <c r="C86" s="417"/>
      <c r="D86" s="418"/>
      <c r="E86" s="316"/>
      <c r="F86" s="333"/>
      <c r="G86" s="316"/>
      <c r="H86" s="316"/>
      <c r="I86" s="316"/>
      <c r="J86" s="316"/>
      <c r="K86" s="317"/>
      <c r="L86" s="320"/>
      <c r="M86" s="323"/>
      <c r="N86" s="332"/>
      <c r="O86" s="92">
        <v>0.39</v>
      </c>
      <c r="P86" s="296">
        <f t="shared" si="4"/>
        <v>0</v>
      </c>
      <c r="Q86" s="130" t="e">
        <f t="shared" si="5"/>
        <v>#DIV/0!</v>
      </c>
    </row>
    <row r="87" spans="1:17" ht="49.5" hidden="1" customHeight="1" x14ac:dyDescent="0.25">
      <c r="A87" s="135" t="s">
        <v>233</v>
      </c>
      <c r="B87" s="331"/>
      <c r="C87" s="417"/>
      <c r="D87" s="418"/>
      <c r="E87" s="316"/>
      <c r="F87" s="333"/>
      <c r="G87" s="316"/>
      <c r="H87" s="316"/>
      <c r="I87" s="333"/>
      <c r="J87" s="316"/>
      <c r="K87" s="317"/>
      <c r="L87" s="320"/>
      <c r="M87" s="323"/>
      <c r="N87" s="332"/>
      <c r="O87" s="92">
        <v>0.39</v>
      </c>
      <c r="P87" s="296">
        <f t="shared" si="4"/>
        <v>0</v>
      </c>
      <c r="Q87" s="130" t="e">
        <f t="shared" si="5"/>
        <v>#DIV/0!</v>
      </c>
    </row>
    <row r="88" spans="1:17" ht="50.1" hidden="1" customHeight="1" x14ac:dyDescent="0.25">
      <c r="A88" s="132" t="s">
        <v>234</v>
      </c>
      <c r="B88" s="331"/>
      <c r="C88" s="417"/>
      <c r="D88" s="418"/>
      <c r="E88" s="316"/>
      <c r="F88" s="316"/>
      <c r="G88" s="316"/>
      <c r="H88" s="316"/>
      <c r="I88" s="316"/>
      <c r="J88" s="316"/>
      <c r="K88" s="317"/>
      <c r="L88" s="320"/>
      <c r="M88" s="323"/>
      <c r="N88" s="332"/>
      <c r="O88" s="92">
        <v>0.39</v>
      </c>
      <c r="P88" s="296">
        <f t="shared" si="4"/>
        <v>0</v>
      </c>
      <c r="Q88" s="130" t="e">
        <f t="shared" si="5"/>
        <v>#DIV/0!</v>
      </c>
    </row>
    <row r="89" spans="1:17" ht="50.1" hidden="1" customHeight="1" x14ac:dyDescent="0.25">
      <c r="A89" s="132" t="s">
        <v>235</v>
      </c>
      <c r="B89" s="331"/>
      <c r="C89" s="417"/>
      <c r="D89" s="418"/>
      <c r="E89" s="316"/>
      <c r="F89" s="316"/>
      <c r="G89" s="316"/>
      <c r="H89" s="316"/>
      <c r="I89" s="316"/>
      <c r="J89" s="316"/>
      <c r="K89" s="317"/>
      <c r="L89" s="320"/>
      <c r="M89" s="323"/>
      <c r="N89" s="332"/>
      <c r="O89" s="92">
        <v>0.39</v>
      </c>
      <c r="P89" s="296">
        <f t="shared" si="4"/>
        <v>0</v>
      </c>
      <c r="Q89" s="130" t="e">
        <f t="shared" si="5"/>
        <v>#DIV/0!</v>
      </c>
    </row>
    <row r="90" spans="1:17" ht="50.1" hidden="1" customHeight="1" x14ac:dyDescent="0.25">
      <c r="A90" s="132" t="s">
        <v>236</v>
      </c>
      <c r="B90" s="331"/>
      <c r="C90" s="417"/>
      <c r="D90" s="418"/>
      <c r="E90" s="316"/>
      <c r="F90" s="316"/>
      <c r="G90" s="316"/>
      <c r="H90" s="316"/>
      <c r="I90" s="316"/>
      <c r="J90" s="316"/>
      <c r="K90" s="317"/>
      <c r="L90" s="320"/>
      <c r="M90" s="323"/>
      <c r="N90" s="332"/>
      <c r="O90" s="92">
        <v>0.39</v>
      </c>
      <c r="P90" s="296">
        <f t="shared" si="4"/>
        <v>0</v>
      </c>
      <c r="Q90" s="130" t="e">
        <f t="shared" si="5"/>
        <v>#DIV/0!</v>
      </c>
    </row>
    <row r="91" spans="1:17" ht="50.1" hidden="1" customHeight="1" x14ac:dyDescent="0.25">
      <c r="A91" s="135" t="s">
        <v>237</v>
      </c>
      <c r="B91" s="331"/>
      <c r="C91" s="417"/>
      <c r="D91" s="418"/>
      <c r="E91" s="316"/>
      <c r="F91" s="316"/>
      <c r="G91" s="316"/>
      <c r="H91" s="316"/>
      <c r="I91" s="316"/>
      <c r="J91" s="316"/>
      <c r="K91" s="317"/>
      <c r="L91" s="320"/>
      <c r="M91" s="323"/>
      <c r="N91" s="332"/>
      <c r="O91" s="92">
        <v>0.39</v>
      </c>
      <c r="P91" s="296">
        <f t="shared" si="4"/>
        <v>0</v>
      </c>
      <c r="Q91" s="130" t="e">
        <f t="shared" si="5"/>
        <v>#DIV/0!</v>
      </c>
    </row>
    <row r="92" spans="1:17" ht="50.1" hidden="1" customHeight="1" x14ac:dyDescent="0.25">
      <c r="A92" s="132" t="s">
        <v>238</v>
      </c>
      <c r="B92" s="331"/>
      <c r="C92" s="417"/>
      <c r="D92" s="418"/>
      <c r="E92" s="316"/>
      <c r="F92" s="316"/>
      <c r="G92" s="316"/>
      <c r="H92" s="316"/>
      <c r="I92" s="316"/>
      <c r="J92" s="316"/>
      <c r="K92" s="317"/>
      <c r="L92" s="320"/>
      <c r="M92" s="323"/>
      <c r="N92" s="332"/>
      <c r="O92" s="92">
        <v>0.39</v>
      </c>
      <c r="P92" s="296">
        <f t="shared" si="4"/>
        <v>0</v>
      </c>
      <c r="Q92" s="130" t="e">
        <f t="shared" si="5"/>
        <v>#DIV/0!</v>
      </c>
    </row>
    <row r="93" spans="1:17" ht="50.1" hidden="1" customHeight="1" x14ac:dyDescent="0.25">
      <c r="A93" s="132" t="s">
        <v>239</v>
      </c>
      <c r="B93" s="331"/>
      <c r="C93" s="417"/>
      <c r="D93" s="418"/>
      <c r="E93" s="316"/>
      <c r="F93" s="316"/>
      <c r="G93" s="316"/>
      <c r="H93" s="316"/>
      <c r="I93" s="316"/>
      <c r="J93" s="316"/>
      <c r="K93" s="317"/>
      <c r="L93" s="320"/>
      <c r="M93" s="323"/>
      <c r="N93" s="332"/>
      <c r="O93" s="92">
        <v>0.39</v>
      </c>
      <c r="P93" s="296">
        <f t="shared" si="4"/>
        <v>0</v>
      </c>
      <c r="Q93" s="130" t="e">
        <f t="shared" si="5"/>
        <v>#DIV/0!</v>
      </c>
    </row>
    <row r="94" spans="1:17" ht="50.1" hidden="1" customHeight="1" x14ac:dyDescent="0.25">
      <c r="A94" s="132" t="s">
        <v>240</v>
      </c>
      <c r="B94" s="331"/>
      <c r="C94" s="417"/>
      <c r="D94" s="418"/>
      <c r="E94" s="316"/>
      <c r="F94" s="316"/>
      <c r="G94" s="316"/>
      <c r="H94" s="316"/>
      <c r="I94" s="316"/>
      <c r="J94" s="316"/>
      <c r="K94" s="317"/>
      <c r="L94" s="320"/>
      <c r="M94" s="323"/>
      <c r="N94" s="332"/>
      <c r="O94" s="92">
        <v>0.39</v>
      </c>
      <c r="P94" s="296">
        <f t="shared" si="4"/>
        <v>0</v>
      </c>
      <c r="Q94" s="130" t="e">
        <f t="shared" si="5"/>
        <v>#DIV/0!</v>
      </c>
    </row>
    <row r="95" spans="1:17" ht="50.1" hidden="1" customHeight="1" x14ac:dyDescent="0.25">
      <c r="A95" s="135" t="s">
        <v>241</v>
      </c>
      <c r="B95" s="331"/>
      <c r="C95" s="417"/>
      <c r="D95" s="418"/>
      <c r="E95" s="316"/>
      <c r="F95" s="316"/>
      <c r="G95" s="316"/>
      <c r="H95" s="316"/>
      <c r="I95" s="316"/>
      <c r="J95" s="316"/>
      <c r="K95" s="317"/>
      <c r="L95" s="320"/>
      <c r="M95" s="323"/>
      <c r="N95" s="332"/>
      <c r="O95" s="92">
        <v>0.39</v>
      </c>
      <c r="P95" s="296">
        <f t="shared" si="4"/>
        <v>0</v>
      </c>
      <c r="Q95" s="130" t="e">
        <f t="shared" si="5"/>
        <v>#DIV/0!</v>
      </c>
    </row>
    <row r="96" spans="1:17" ht="50.1" hidden="1" customHeight="1" x14ac:dyDescent="0.25">
      <c r="A96" s="132" t="s">
        <v>242</v>
      </c>
      <c r="B96" s="331"/>
      <c r="C96" s="417"/>
      <c r="D96" s="418"/>
      <c r="E96" s="316"/>
      <c r="F96" s="316"/>
      <c r="G96" s="316"/>
      <c r="H96" s="316"/>
      <c r="I96" s="316"/>
      <c r="J96" s="316"/>
      <c r="K96" s="317"/>
      <c r="L96" s="320"/>
      <c r="M96" s="323"/>
      <c r="N96" s="332"/>
      <c r="O96" s="92">
        <v>0.39</v>
      </c>
      <c r="P96" s="296">
        <f t="shared" si="4"/>
        <v>0</v>
      </c>
      <c r="Q96" s="130" t="e">
        <f t="shared" si="5"/>
        <v>#DIV/0!</v>
      </c>
    </row>
    <row r="97" spans="1:17" ht="50.1" hidden="1" customHeight="1" x14ac:dyDescent="0.25">
      <c r="A97" s="132" t="s">
        <v>243</v>
      </c>
      <c r="B97" s="331"/>
      <c r="C97" s="417"/>
      <c r="D97" s="418"/>
      <c r="E97" s="316"/>
      <c r="F97" s="316"/>
      <c r="G97" s="316"/>
      <c r="H97" s="316"/>
      <c r="I97" s="316"/>
      <c r="J97" s="316"/>
      <c r="K97" s="317"/>
      <c r="L97" s="320"/>
      <c r="M97" s="323"/>
      <c r="N97" s="332"/>
      <c r="O97" s="92">
        <v>0.39</v>
      </c>
      <c r="P97" s="296">
        <f t="shared" si="4"/>
        <v>0</v>
      </c>
      <c r="Q97" s="130" t="e">
        <f t="shared" si="5"/>
        <v>#DIV/0!</v>
      </c>
    </row>
    <row r="98" spans="1:17" ht="50.1" hidden="1" customHeight="1" x14ac:dyDescent="0.25">
      <c r="A98" s="132" t="s">
        <v>244</v>
      </c>
      <c r="B98" s="331"/>
      <c r="C98" s="417"/>
      <c r="D98" s="418"/>
      <c r="E98" s="316"/>
      <c r="F98" s="316"/>
      <c r="G98" s="316"/>
      <c r="H98" s="316"/>
      <c r="I98" s="316"/>
      <c r="J98" s="316"/>
      <c r="K98" s="317"/>
      <c r="L98" s="320"/>
      <c r="M98" s="323"/>
      <c r="N98" s="332"/>
      <c r="O98" s="92">
        <v>0.39</v>
      </c>
      <c r="P98" s="296">
        <f t="shared" si="4"/>
        <v>0</v>
      </c>
      <c r="Q98" s="130" t="e">
        <f t="shared" si="5"/>
        <v>#DIV/0!</v>
      </c>
    </row>
    <row r="99" spans="1:17" ht="50.1" hidden="1" customHeight="1" x14ac:dyDescent="0.25">
      <c r="A99" s="135" t="s">
        <v>245</v>
      </c>
      <c r="B99" s="331"/>
      <c r="C99" s="417"/>
      <c r="D99" s="418"/>
      <c r="E99" s="316"/>
      <c r="F99" s="316"/>
      <c r="G99" s="316"/>
      <c r="H99" s="316"/>
      <c r="I99" s="316"/>
      <c r="J99" s="316"/>
      <c r="K99" s="317"/>
      <c r="L99" s="320"/>
      <c r="M99" s="323"/>
      <c r="N99" s="332"/>
      <c r="O99" s="92">
        <v>0.39</v>
      </c>
      <c r="P99" s="296">
        <f t="shared" si="4"/>
        <v>0</v>
      </c>
      <c r="Q99" s="130" t="e">
        <f t="shared" si="5"/>
        <v>#DIV/0!</v>
      </c>
    </row>
    <row r="100" spans="1:17" ht="50.1" hidden="1" customHeight="1" x14ac:dyDescent="0.25">
      <c r="A100" s="132" t="s">
        <v>246</v>
      </c>
      <c r="B100" s="331"/>
      <c r="C100" s="417"/>
      <c r="D100" s="418"/>
      <c r="E100" s="316"/>
      <c r="F100" s="316"/>
      <c r="G100" s="316"/>
      <c r="H100" s="316"/>
      <c r="I100" s="316"/>
      <c r="J100" s="316"/>
      <c r="K100" s="317"/>
      <c r="L100" s="320"/>
      <c r="M100" s="323"/>
      <c r="N100" s="332"/>
      <c r="O100" s="92">
        <v>0.39</v>
      </c>
      <c r="P100" s="296">
        <f t="shared" si="4"/>
        <v>0</v>
      </c>
      <c r="Q100" s="130" t="e">
        <f t="shared" si="5"/>
        <v>#DIV/0!</v>
      </c>
    </row>
    <row r="101" spans="1:17" ht="50.1" hidden="1" customHeight="1" x14ac:dyDescent="0.25">
      <c r="A101" s="132" t="s">
        <v>247</v>
      </c>
      <c r="B101" s="331"/>
      <c r="C101" s="417"/>
      <c r="D101" s="418"/>
      <c r="E101" s="316"/>
      <c r="F101" s="316"/>
      <c r="G101" s="316"/>
      <c r="H101" s="316"/>
      <c r="I101" s="316"/>
      <c r="J101" s="316"/>
      <c r="K101" s="317"/>
      <c r="L101" s="320"/>
      <c r="M101" s="323"/>
      <c r="N101" s="332"/>
      <c r="O101" s="92">
        <v>0.39</v>
      </c>
      <c r="P101" s="296">
        <f t="shared" si="4"/>
        <v>0</v>
      </c>
      <c r="Q101" s="130" t="e">
        <f t="shared" si="5"/>
        <v>#DIV/0!</v>
      </c>
    </row>
    <row r="102" spans="1:17" ht="50.1" hidden="1" customHeight="1" x14ac:dyDescent="0.25">
      <c r="A102" s="132" t="s">
        <v>248</v>
      </c>
      <c r="B102" s="331"/>
      <c r="C102" s="417"/>
      <c r="D102" s="418"/>
      <c r="E102" s="316"/>
      <c r="F102" s="333"/>
      <c r="G102" s="316"/>
      <c r="H102" s="316"/>
      <c r="I102" s="316"/>
      <c r="J102" s="316"/>
      <c r="K102" s="317"/>
      <c r="L102" s="320"/>
      <c r="M102" s="323"/>
      <c r="N102" s="332"/>
      <c r="O102" s="92">
        <v>0.39</v>
      </c>
      <c r="P102" s="296">
        <f t="shared" si="4"/>
        <v>0</v>
      </c>
      <c r="Q102" s="130" t="e">
        <f t="shared" si="5"/>
        <v>#DIV/0!</v>
      </c>
    </row>
    <row r="103" spans="1:17" ht="49.5" hidden="1" customHeight="1" x14ac:dyDescent="0.25">
      <c r="A103" s="135" t="s">
        <v>249</v>
      </c>
      <c r="B103" s="331"/>
      <c r="C103" s="417"/>
      <c r="D103" s="418"/>
      <c r="E103" s="316"/>
      <c r="F103" s="333"/>
      <c r="G103" s="316"/>
      <c r="H103" s="316"/>
      <c r="I103" s="333"/>
      <c r="J103" s="316"/>
      <c r="K103" s="317"/>
      <c r="L103" s="320"/>
      <c r="M103" s="323"/>
      <c r="N103" s="332"/>
      <c r="O103" s="92">
        <v>0.39</v>
      </c>
      <c r="P103" s="296">
        <f t="shared" si="4"/>
        <v>0</v>
      </c>
      <c r="Q103" s="130" t="e">
        <f t="shared" si="5"/>
        <v>#DIV/0!</v>
      </c>
    </row>
    <row r="104" spans="1:17" ht="50.1" hidden="1" customHeight="1" x14ac:dyDescent="0.25">
      <c r="A104" s="132" t="s">
        <v>250</v>
      </c>
      <c r="B104" s="331"/>
      <c r="C104" s="417"/>
      <c r="D104" s="418"/>
      <c r="E104" s="316"/>
      <c r="F104" s="316"/>
      <c r="G104" s="316"/>
      <c r="H104" s="316"/>
      <c r="I104" s="316"/>
      <c r="J104" s="316"/>
      <c r="K104" s="317"/>
      <c r="L104" s="320"/>
      <c r="M104" s="323"/>
      <c r="N104" s="332"/>
      <c r="O104" s="92">
        <v>0.39</v>
      </c>
      <c r="P104" s="296">
        <f t="shared" si="4"/>
        <v>0</v>
      </c>
      <c r="Q104" s="130" t="e">
        <f t="shared" si="5"/>
        <v>#DIV/0!</v>
      </c>
    </row>
    <row r="105" spans="1:17" ht="50.1" hidden="1" customHeight="1" x14ac:dyDescent="0.25">
      <c r="A105" s="132" t="s">
        <v>251</v>
      </c>
      <c r="B105" s="331"/>
      <c r="C105" s="417"/>
      <c r="D105" s="418"/>
      <c r="E105" s="316"/>
      <c r="F105" s="316"/>
      <c r="G105" s="316"/>
      <c r="H105" s="316"/>
      <c r="I105" s="316"/>
      <c r="J105" s="316"/>
      <c r="K105" s="317"/>
      <c r="L105" s="320"/>
      <c r="M105" s="323"/>
      <c r="N105" s="332"/>
      <c r="O105" s="92">
        <v>0.39</v>
      </c>
      <c r="P105" s="296">
        <f t="shared" si="4"/>
        <v>0</v>
      </c>
      <c r="Q105" s="130" t="e">
        <f t="shared" si="5"/>
        <v>#DIV/0!</v>
      </c>
    </row>
    <row r="106" spans="1:17" ht="50.1" hidden="1" customHeight="1" x14ac:dyDescent="0.25">
      <c r="A106" s="132" t="s">
        <v>252</v>
      </c>
      <c r="B106" s="331"/>
      <c r="C106" s="417"/>
      <c r="D106" s="418"/>
      <c r="E106" s="316"/>
      <c r="F106" s="316"/>
      <c r="G106" s="316"/>
      <c r="H106" s="316"/>
      <c r="I106" s="316"/>
      <c r="J106" s="316"/>
      <c r="K106" s="317"/>
      <c r="L106" s="320"/>
      <c r="M106" s="323"/>
      <c r="N106" s="332"/>
      <c r="O106" s="92">
        <v>0.39</v>
      </c>
      <c r="P106" s="296">
        <f t="shared" si="4"/>
        <v>0</v>
      </c>
      <c r="Q106" s="130" t="e">
        <f t="shared" si="5"/>
        <v>#DIV/0!</v>
      </c>
    </row>
    <row r="107" spans="1:17" ht="50.1" hidden="1" customHeight="1" x14ac:dyDescent="0.25">
      <c r="A107" s="135" t="s">
        <v>253</v>
      </c>
      <c r="B107" s="331"/>
      <c r="C107" s="417"/>
      <c r="D107" s="418"/>
      <c r="E107" s="316"/>
      <c r="F107" s="316"/>
      <c r="G107" s="316"/>
      <c r="H107" s="316"/>
      <c r="I107" s="316"/>
      <c r="J107" s="316"/>
      <c r="K107" s="317"/>
      <c r="L107" s="320"/>
      <c r="M107" s="323"/>
      <c r="N107" s="332"/>
      <c r="O107" s="92">
        <v>0.39</v>
      </c>
      <c r="P107" s="296">
        <f t="shared" si="4"/>
        <v>0</v>
      </c>
      <c r="Q107" s="130" t="e">
        <f t="shared" si="5"/>
        <v>#DIV/0!</v>
      </c>
    </row>
    <row r="108" spans="1:17" ht="50.1" hidden="1" customHeight="1" x14ac:dyDescent="0.25">
      <c r="A108" s="132" t="s">
        <v>254</v>
      </c>
      <c r="B108" s="331"/>
      <c r="C108" s="417"/>
      <c r="D108" s="418"/>
      <c r="E108" s="316"/>
      <c r="F108" s="316"/>
      <c r="G108" s="316"/>
      <c r="H108" s="316"/>
      <c r="I108" s="316"/>
      <c r="J108" s="316"/>
      <c r="K108" s="317"/>
      <c r="L108" s="320"/>
      <c r="M108" s="323"/>
      <c r="N108" s="332"/>
      <c r="O108" s="92">
        <v>0.39</v>
      </c>
      <c r="P108" s="296">
        <f t="shared" si="4"/>
        <v>0</v>
      </c>
      <c r="Q108" s="130" t="e">
        <f t="shared" si="5"/>
        <v>#DIV/0!</v>
      </c>
    </row>
    <row r="109" spans="1:17" ht="50.1" hidden="1" customHeight="1" x14ac:dyDescent="0.25">
      <c r="A109" s="132" t="s">
        <v>255</v>
      </c>
      <c r="B109" s="331"/>
      <c r="C109" s="417"/>
      <c r="D109" s="418"/>
      <c r="E109" s="316"/>
      <c r="F109" s="316"/>
      <c r="G109" s="316"/>
      <c r="H109" s="316"/>
      <c r="I109" s="316"/>
      <c r="J109" s="316"/>
      <c r="K109" s="317"/>
      <c r="L109" s="320"/>
      <c r="M109" s="323"/>
      <c r="N109" s="332"/>
      <c r="O109" s="92">
        <v>0.39</v>
      </c>
      <c r="P109" s="296">
        <f t="shared" si="4"/>
        <v>0</v>
      </c>
      <c r="Q109" s="130" t="e">
        <f t="shared" si="5"/>
        <v>#DIV/0!</v>
      </c>
    </row>
    <row r="110" spans="1:17" ht="50.1" hidden="1" customHeight="1" x14ac:dyDescent="0.25">
      <c r="A110" s="132" t="s">
        <v>256</v>
      </c>
      <c r="B110" s="331"/>
      <c r="C110" s="417"/>
      <c r="D110" s="418"/>
      <c r="E110" s="316"/>
      <c r="F110" s="316"/>
      <c r="G110" s="316"/>
      <c r="H110" s="316"/>
      <c r="I110" s="316"/>
      <c r="J110" s="316"/>
      <c r="K110" s="317"/>
      <c r="L110" s="320"/>
      <c r="M110" s="323"/>
      <c r="N110" s="332"/>
      <c r="O110" s="92">
        <v>0.39</v>
      </c>
      <c r="P110" s="296">
        <f t="shared" si="4"/>
        <v>0</v>
      </c>
      <c r="Q110" s="130" t="e">
        <f t="shared" si="5"/>
        <v>#DIV/0!</v>
      </c>
    </row>
    <row r="111" spans="1:17" ht="50.1" hidden="1" customHeight="1" x14ac:dyDescent="0.25">
      <c r="A111" s="135" t="s">
        <v>257</v>
      </c>
      <c r="B111" s="331"/>
      <c r="C111" s="417"/>
      <c r="D111" s="418"/>
      <c r="E111" s="316"/>
      <c r="F111" s="316"/>
      <c r="G111" s="316"/>
      <c r="H111" s="316"/>
      <c r="I111" s="316"/>
      <c r="J111" s="316"/>
      <c r="K111" s="317"/>
      <c r="L111" s="320"/>
      <c r="M111" s="323"/>
      <c r="N111" s="332"/>
      <c r="O111" s="92">
        <v>0.39</v>
      </c>
      <c r="P111" s="296">
        <f t="shared" si="4"/>
        <v>0</v>
      </c>
      <c r="Q111" s="130" t="e">
        <f t="shared" si="5"/>
        <v>#DIV/0!</v>
      </c>
    </row>
    <row r="112" spans="1:17" ht="50.1" hidden="1" customHeight="1" x14ac:dyDescent="0.25">
      <c r="A112" s="132" t="s">
        <v>258</v>
      </c>
      <c r="B112" s="331"/>
      <c r="C112" s="417"/>
      <c r="D112" s="418"/>
      <c r="E112" s="316"/>
      <c r="F112" s="316"/>
      <c r="G112" s="316"/>
      <c r="H112" s="316"/>
      <c r="I112" s="316"/>
      <c r="J112" s="316"/>
      <c r="K112" s="317"/>
      <c r="L112" s="320"/>
      <c r="M112" s="323"/>
      <c r="N112" s="332"/>
      <c r="O112" s="92">
        <v>0.39</v>
      </c>
      <c r="P112" s="296">
        <f t="shared" si="4"/>
        <v>0</v>
      </c>
      <c r="Q112" s="130" t="e">
        <f t="shared" si="5"/>
        <v>#DIV/0!</v>
      </c>
    </row>
    <row r="113" spans="1:17" ht="50.1" hidden="1" customHeight="1" x14ac:dyDescent="0.25">
      <c r="A113" s="132" t="s">
        <v>259</v>
      </c>
      <c r="B113" s="331"/>
      <c r="C113" s="417"/>
      <c r="D113" s="418"/>
      <c r="E113" s="316"/>
      <c r="F113" s="316"/>
      <c r="G113" s="316"/>
      <c r="H113" s="316"/>
      <c r="I113" s="316"/>
      <c r="J113" s="316"/>
      <c r="K113" s="317"/>
      <c r="L113" s="320"/>
      <c r="M113" s="323"/>
      <c r="N113" s="332"/>
      <c r="O113" s="92">
        <v>0.39</v>
      </c>
      <c r="P113" s="296">
        <f t="shared" si="4"/>
        <v>0</v>
      </c>
      <c r="Q113" s="130" t="e">
        <f t="shared" si="5"/>
        <v>#DIV/0!</v>
      </c>
    </row>
    <row r="114" spans="1:17" ht="50.1" hidden="1" customHeight="1" x14ac:dyDescent="0.25">
      <c r="A114" s="132" t="s">
        <v>260</v>
      </c>
      <c r="B114" s="331"/>
      <c r="C114" s="417"/>
      <c r="D114" s="418"/>
      <c r="E114" s="316"/>
      <c r="F114" s="333"/>
      <c r="G114" s="316"/>
      <c r="H114" s="316"/>
      <c r="I114" s="316"/>
      <c r="J114" s="316"/>
      <c r="K114" s="317"/>
      <c r="L114" s="320"/>
      <c r="M114" s="323"/>
      <c r="N114" s="332"/>
      <c r="O114" s="92">
        <v>0.39</v>
      </c>
      <c r="P114" s="296">
        <f t="shared" si="4"/>
        <v>0</v>
      </c>
      <c r="Q114" s="130" t="e">
        <f t="shared" si="5"/>
        <v>#DIV/0!</v>
      </c>
    </row>
    <row r="115" spans="1:17" ht="49.5" hidden="1" customHeight="1" x14ac:dyDescent="0.25">
      <c r="A115" s="135" t="s">
        <v>261</v>
      </c>
      <c r="B115" s="331"/>
      <c r="C115" s="417"/>
      <c r="D115" s="418"/>
      <c r="E115" s="316"/>
      <c r="F115" s="333"/>
      <c r="G115" s="316"/>
      <c r="H115" s="316"/>
      <c r="I115" s="333"/>
      <c r="J115" s="316"/>
      <c r="K115" s="317"/>
      <c r="L115" s="320"/>
      <c r="M115" s="323"/>
      <c r="N115" s="332"/>
      <c r="O115" s="92">
        <v>0.39</v>
      </c>
      <c r="P115" s="296">
        <f t="shared" si="4"/>
        <v>0</v>
      </c>
      <c r="Q115" s="130" t="e">
        <f t="shared" si="5"/>
        <v>#DIV/0!</v>
      </c>
    </row>
    <row r="116" spans="1:17" ht="50.1" hidden="1" customHeight="1" x14ac:dyDescent="0.25">
      <c r="A116" s="132" t="s">
        <v>262</v>
      </c>
      <c r="B116" s="331"/>
      <c r="C116" s="417"/>
      <c r="D116" s="418"/>
      <c r="E116" s="316"/>
      <c r="F116" s="316"/>
      <c r="G116" s="316"/>
      <c r="H116" s="316"/>
      <c r="I116" s="316"/>
      <c r="J116" s="316"/>
      <c r="K116" s="317"/>
      <c r="L116" s="320"/>
      <c r="M116" s="323"/>
      <c r="N116" s="332"/>
      <c r="O116" s="92">
        <v>0.39</v>
      </c>
      <c r="P116" s="296">
        <f t="shared" si="4"/>
        <v>0</v>
      </c>
      <c r="Q116" s="130" t="e">
        <f t="shared" si="5"/>
        <v>#DIV/0!</v>
      </c>
    </row>
    <row r="117" spans="1:17" ht="50.1" hidden="1" customHeight="1" x14ac:dyDescent="0.25">
      <c r="A117" s="132" t="s">
        <v>263</v>
      </c>
      <c r="B117" s="331"/>
      <c r="C117" s="417"/>
      <c r="D117" s="418"/>
      <c r="E117" s="316"/>
      <c r="F117" s="316"/>
      <c r="G117" s="316"/>
      <c r="H117" s="316"/>
      <c r="I117" s="316"/>
      <c r="J117" s="316"/>
      <c r="K117" s="317"/>
      <c r="L117" s="320"/>
      <c r="M117" s="323"/>
      <c r="N117" s="332"/>
      <c r="O117" s="92">
        <v>0.39</v>
      </c>
      <c r="P117" s="296">
        <f t="shared" si="4"/>
        <v>0</v>
      </c>
      <c r="Q117" s="130" t="e">
        <f t="shared" si="5"/>
        <v>#DIV/0!</v>
      </c>
    </row>
    <row r="118" spans="1:17" ht="50.1" hidden="1" customHeight="1" x14ac:dyDescent="0.25">
      <c r="A118" s="132" t="s">
        <v>264</v>
      </c>
      <c r="B118" s="331"/>
      <c r="C118" s="417"/>
      <c r="D118" s="418"/>
      <c r="E118" s="316"/>
      <c r="F118" s="316"/>
      <c r="G118" s="316"/>
      <c r="H118" s="316"/>
      <c r="I118" s="316"/>
      <c r="J118" s="316"/>
      <c r="K118" s="317"/>
      <c r="L118" s="320"/>
      <c r="M118" s="323"/>
      <c r="N118" s="332"/>
      <c r="O118" s="92">
        <v>0.39</v>
      </c>
      <c r="P118" s="296">
        <f t="shared" ref="P118:P181" si="6">N118*O118</f>
        <v>0</v>
      </c>
      <c r="Q118" s="130" t="e">
        <f t="shared" ref="Q118:Q181" si="7">IF(N118&lt;0,0,1-(N118/M118))</f>
        <v>#DIV/0!</v>
      </c>
    </row>
    <row r="119" spans="1:17" ht="50.1" hidden="1" customHeight="1" x14ac:dyDescent="0.25">
      <c r="A119" s="135" t="s">
        <v>265</v>
      </c>
      <c r="B119" s="331"/>
      <c r="C119" s="417"/>
      <c r="D119" s="418"/>
      <c r="E119" s="316"/>
      <c r="F119" s="316"/>
      <c r="G119" s="316"/>
      <c r="H119" s="316"/>
      <c r="I119" s="316"/>
      <c r="J119" s="316"/>
      <c r="K119" s="317"/>
      <c r="L119" s="320"/>
      <c r="M119" s="323"/>
      <c r="N119" s="332"/>
      <c r="O119" s="92">
        <v>0.39</v>
      </c>
      <c r="P119" s="296">
        <f t="shared" si="6"/>
        <v>0</v>
      </c>
      <c r="Q119" s="130" t="e">
        <f t="shared" si="7"/>
        <v>#DIV/0!</v>
      </c>
    </row>
    <row r="120" spans="1:17" ht="50.1" hidden="1" customHeight="1" x14ac:dyDescent="0.25">
      <c r="A120" s="132" t="s">
        <v>266</v>
      </c>
      <c r="B120" s="331"/>
      <c r="C120" s="417"/>
      <c r="D120" s="418"/>
      <c r="E120" s="316"/>
      <c r="F120" s="316"/>
      <c r="G120" s="316"/>
      <c r="H120" s="316"/>
      <c r="I120" s="316"/>
      <c r="J120" s="316"/>
      <c r="K120" s="317"/>
      <c r="L120" s="320"/>
      <c r="M120" s="323"/>
      <c r="N120" s="332"/>
      <c r="O120" s="92">
        <v>0.39</v>
      </c>
      <c r="P120" s="296">
        <f t="shared" si="6"/>
        <v>0</v>
      </c>
      <c r="Q120" s="130" t="e">
        <f t="shared" si="7"/>
        <v>#DIV/0!</v>
      </c>
    </row>
    <row r="121" spans="1:17" ht="50.1" hidden="1" customHeight="1" x14ac:dyDescent="0.25">
      <c r="A121" s="132" t="s">
        <v>267</v>
      </c>
      <c r="B121" s="331"/>
      <c r="C121" s="417"/>
      <c r="D121" s="418"/>
      <c r="E121" s="316"/>
      <c r="F121" s="316"/>
      <c r="G121" s="316"/>
      <c r="H121" s="316"/>
      <c r="I121" s="316"/>
      <c r="J121" s="316"/>
      <c r="K121" s="317"/>
      <c r="L121" s="320"/>
      <c r="M121" s="323"/>
      <c r="N121" s="332"/>
      <c r="O121" s="92">
        <v>0.39</v>
      </c>
      <c r="P121" s="296">
        <f t="shared" si="6"/>
        <v>0</v>
      </c>
      <c r="Q121" s="130" t="e">
        <f t="shared" si="7"/>
        <v>#DIV/0!</v>
      </c>
    </row>
    <row r="122" spans="1:17" ht="50.1" hidden="1" customHeight="1" x14ac:dyDescent="0.25">
      <c r="A122" s="132" t="s">
        <v>268</v>
      </c>
      <c r="B122" s="331"/>
      <c r="C122" s="417"/>
      <c r="D122" s="418"/>
      <c r="E122" s="316"/>
      <c r="F122" s="316"/>
      <c r="G122" s="316"/>
      <c r="H122" s="316"/>
      <c r="I122" s="316"/>
      <c r="J122" s="316"/>
      <c r="K122" s="317"/>
      <c r="L122" s="320"/>
      <c r="M122" s="323"/>
      <c r="N122" s="332"/>
      <c r="O122" s="92">
        <v>0.39</v>
      </c>
      <c r="P122" s="296">
        <f t="shared" si="6"/>
        <v>0</v>
      </c>
      <c r="Q122" s="130" t="e">
        <f t="shared" si="7"/>
        <v>#DIV/0!</v>
      </c>
    </row>
    <row r="123" spans="1:17" ht="50.1" hidden="1" customHeight="1" x14ac:dyDescent="0.25">
      <c r="A123" s="135" t="s">
        <v>269</v>
      </c>
      <c r="B123" s="331"/>
      <c r="C123" s="417"/>
      <c r="D123" s="418"/>
      <c r="E123" s="316"/>
      <c r="F123" s="316"/>
      <c r="G123" s="316"/>
      <c r="H123" s="316"/>
      <c r="I123" s="316"/>
      <c r="J123" s="316"/>
      <c r="K123" s="317"/>
      <c r="L123" s="320"/>
      <c r="M123" s="323"/>
      <c r="N123" s="332"/>
      <c r="O123" s="92">
        <v>0.39</v>
      </c>
      <c r="P123" s="296">
        <f t="shared" si="6"/>
        <v>0</v>
      </c>
      <c r="Q123" s="130" t="e">
        <f t="shared" si="7"/>
        <v>#DIV/0!</v>
      </c>
    </row>
    <row r="124" spans="1:17" ht="50.1" hidden="1" customHeight="1" x14ac:dyDescent="0.25">
      <c r="A124" s="132" t="s">
        <v>270</v>
      </c>
      <c r="B124" s="331"/>
      <c r="C124" s="417"/>
      <c r="D124" s="418"/>
      <c r="E124" s="316"/>
      <c r="F124" s="316"/>
      <c r="G124" s="316"/>
      <c r="H124" s="316"/>
      <c r="I124" s="316"/>
      <c r="J124" s="316"/>
      <c r="K124" s="317"/>
      <c r="L124" s="320"/>
      <c r="M124" s="323"/>
      <c r="N124" s="332"/>
      <c r="O124" s="92">
        <v>0.39</v>
      </c>
      <c r="P124" s="296">
        <f t="shared" si="6"/>
        <v>0</v>
      </c>
      <c r="Q124" s="130" t="e">
        <f t="shared" si="7"/>
        <v>#DIV/0!</v>
      </c>
    </row>
    <row r="125" spans="1:17" ht="50.1" hidden="1" customHeight="1" x14ac:dyDescent="0.25">
      <c r="A125" s="132" t="s">
        <v>271</v>
      </c>
      <c r="B125" s="331"/>
      <c r="C125" s="417"/>
      <c r="D125" s="418"/>
      <c r="E125" s="316"/>
      <c r="F125" s="316"/>
      <c r="G125" s="316"/>
      <c r="H125" s="316"/>
      <c r="I125" s="316"/>
      <c r="J125" s="316"/>
      <c r="K125" s="317"/>
      <c r="L125" s="320"/>
      <c r="M125" s="323"/>
      <c r="N125" s="332"/>
      <c r="O125" s="92">
        <v>0.39</v>
      </c>
      <c r="P125" s="296">
        <f t="shared" si="6"/>
        <v>0</v>
      </c>
      <c r="Q125" s="130" t="e">
        <f t="shared" si="7"/>
        <v>#DIV/0!</v>
      </c>
    </row>
    <row r="126" spans="1:17" ht="50.1" hidden="1" customHeight="1" x14ac:dyDescent="0.25">
      <c r="A126" s="132" t="s">
        <v>272</v>
      </c>
      <c r="B126" s="331"/>
      <c r="C126" s="417"/>
      <c r="D126" s="418"/>
      <c r="E126" s="316"/>
      <c r="F126" s="333"/>
      <c r="G126" s="316"/>
      <c r="H126" s="316"/>
      <c r="I126" s="316"/>
      <c r="J126" s="316"/>
      <c r="K126" s="317"/>
      <c r="L126" s="320"/>
      <c r="M126" s="323"/>
      <c r="N126" s="332"/>
      <c r="O126" s="92">
        <v>0.39</v>
      </c>
      <c r="P126" s="296">
        <f t="shared" si="6"/>
        <v>0</v>
      </c>
      <c r="Q126" s="130" t="e">
        <f t="shared" si="7"/>
        <v>#DIV/0!</v>
      </c>
    </row>
    <row r="127" spans="1:17" ht="49.5" hidden="1" customHeight="1" x14ac:dyDescent="0.25">
      <c r="A127" s="135" t="s">
        <v>273</v>
      </c>
      <c r="B127" s="331"/>
      <c r="C127" s="417"/>
      <c r="D127" s="418"/>
      <c r="E127" s="316"/>
      <c r="F127" s="333"/>
      <c r="G127" s="316"/>
      <c r="H127" s="316"/>
      <c r="I127" s="333"/>
      <c r="J127" s="316"/>
      <c r="K127" s="317"/>
      <c r="L127" s="320"/>
      <c r="M127" s="323"/>
      <c r="N127" s="332"/>
      <c r="O127" s="92">
        <v>0.39</v>
      </c>
      <c r="P127" s="296">
        <f t="shared" si="6"/>
        <v>0</v>
      </c>
      <c r="Q127" s="130" t="e">
        <f t="shared" si="7"/>
        <v>#DIV/0!</v>
      </c>
    </row>
    <row r="128" spans="1:17" ht="50.1" hidden="1" customHeight="1" x14ac:dyDescent="0.25">
      <c r="A128" s="132" t="s">
        <v>274</v>
      </c>
      <c r="B128" s="331"/>
      <c r="C128" s="417"/>
      <c r="D128" s="418"/>
      <c r="E128" s="316"/>
      <c r="F128" s="316"/>
      <c r="G128" s="316"/>
      <c r="H128" s="316"/>
      <c r="I128" s="316"/>
      <c r="J128" s="316"/>
      <c r="K128" s="317"/>
      <c r="L128" s="320"/>
      <c r="M128" s="323"/>
      <c r="N128" s="332"/>
      <c r="O128" s="92">
        <v>0.39</v>
      </c>
      <c r="P128" s="296">
        <f t="shared" si="6"/>
        <v>0</v>
      </c>
      <c r="Q128" s="130" t="e">
        <f t="shared" si="7"/>
        <v>#DIV/0!</v>
      </c>
    </row>
    <row r="129" spans="1:17" ht="50.1" hidden="1" customHeight="1" x14ac:dyDescent="0.25">
      <c r="A129" s="132" t="s">
        <v>275</v>
      </c>
      <c r="B129" s="331"/>
      <c r="C129" s="417"/>
      <c r="D129" s="418"/>
      <c r="E129" s="316"/>
      <c r="F129" s="316"/>
      <c r="G129" s="316"/>
      <c r="H129" s="316"/>
      <c r="I129" s="316"/>
      <c r="J129" s="316"/>
      <c r="K129" s="317"/>
      <c r="L129" s="320"/>
      <c r="M129" s="323"/>
      <c r="N129" s="332"/>
      <c r="O129" s="92">
        <v>0.39</v>
      </c>
      <c r="P129" s="296">
        <f t="shared" si="6"/>
        <v>0</v>
      </c>
      <c r="Q129" s="130" t="e">
        <f t="shared" si="7"/>
        <v>#DIV/0!</v>
      </c>
    </row>
    <row r="130" spans="1:17" ht="50.1" hidden="1" customHeight="1" x14ac:dyDescent="0.25">
      <c r="A130" s="132" t="s">
        <v>276</v>
      </c>
      <c r="B130" s="331"/>
      <c r="C130" s="413"/>
      <c r="D130" s="413"/>
      <c r="E130" s="316"/>
      <c r="F130" s="316"/>
      <c r="G130" s="316"/>
      <c r="H130" s="316"/>
      <c r="I130" s="316"/>
      <c r="J130" s="316"/>
      <c r="K130" s="317"/>
      <c r="L130" s="320"/>
      <c r="M130" s="323"/>
      <c r="N130" s="332"/>
      <c r="O130" s="92">
        <v>0.39</v>
      </c>
      <c r="P130" s="296">
        <f t="shared" si="6"/>
        <v>0</v>
      </c>
      <c r="Q130" s="130" t="e">
        <f t="shared" si="7"/>
        <v>#DIV/0!</v>
      </c>
    </row>
    <row r="131" spans="1:17" ht="50.1" hidden="1" customHeight="1" x14ac:dyDescent="0.25">
      <c r="A131" s="135" t="s">
        <v>277</v>
      </c>
      <c r="B131" s="331"/>
      <c r="C131" s="413"/>
      <c r="D131" s="413"/>
      <c r="E131" s="316"/>
      <c r="F131" s="316"/>
      <c r="G131" s="316"/>
      <c r="H131" s="316"/>
      <c r="I131" s="316"/>
      <c r="J131" s="316"/>
      <c r="K131" s="317"/>
      <c r="L131" s="320"/>
      <c r="M131" s="323"/>
      <c r="N131" s="332"/>
      <c r="O131" s="92">
        <v>0.39</v>
      </c>
      <c r="P131" s="296">
        <f t="shared" si="6"/>
        <v>0</v>
      </c>
      <c r="Q131" s="130" t="e">
        <f t="shared" si="7"/>
        <v>#DIV/0!</v>
      </c>
    </row>
    <row r="132" spans="1:17" ht="50.1" hidden="1" customHeight="1" x14ac:dyDescent="0.25">
      <c r="A132" s="132" t="s">
        <v>278</v>
      </c>
      <c r="B132" s="331"/>
      <c r="C132" s="413"/>
      <c r="D132" s="413"/>
      <c r="E132" s="316"/>
      <c r="F132" s="316"/>
      <c r="G132" s="316"/>
      <c r="H132" s="316"/>
      <c r="I132" s="316"/>
      <c r="J132" s="316"/>
      <c r="K132" s="317"/>
      <c r="L132" s="320"/>
      <c r="M132" s="323"/>
      <c r="N132" s="332"/>
      <c r="O132" s="92">
        <v>0.39</v>
      </c>
      <c r="P132" s="296">
        <f t="shared" si="6"/>
        <v>0</v>
      </c>
      <c r="Q132" s="130" t="e">
        <f t="shared" si="7"/>
        <v>#DIV/0!</v>
      </c>
    </row>
    <row r="133" spans="1:17" ht="50.1" hidden="1" customHeight="1" x14ac:dyDescent="0.25">
      <c r="A133" s="132" t="s">
        <v>279</v>
      </c>
      <c r="B133" s="331"/>
      <c r="C133" s="413"/>
      <c r="D133" s="413"/>
      <c r="E133" s="316"/>
      <c r="F133" s="316"/>
      <c r="G133" s="316"/>
      <c r="H133" s="316"/>
      <c r="I133" s="316"/>
      <c r="J133" s="316"/>
      <c r="K133" s="317"/>
      <c r="L133" s="320"/>
      <c r="M133" s="323"/>
      <c r="N133" s="332"/>
      <c r="O133" s="92">
        <v>0.39</v>
      </c>
      <c r="P133" s="296">
        <f t="shared" si="6"/>
        <v>0</v>
      </c>
      <c r="Q133" s="130" t="e">
        <f t="shared" si="7"/>
        <v>#DIV/0!</v>
      </c>
    </row>
    <row r="134" spans="1:17" ht="50.1" hidden="1" customHeight="1" x14ac:dyDescent="0.25">
      <c r="A134" s="132" t="s">
        <v>280</v>
      </c>
      <c r="B134" s="331"/>
      <c r="C134" s="413"/>
      <c r="D134" s="413"/>
      <c r="E134" s="316"/>
      <c r="F134" s="316"/>
      <c r="G134" s="316"/>
      <c r="H134" s="316"/>
      <c r="I134" s="316"/>
      <c r="J134" s="316"/>
      <c r="K134" s="317"/>
      <c r="L134" s="320"/>
      <c r="M134" s="323"/>
      <c r="N134" s="332"/>
      <c r="O134" s="92">
        <v>0.39</v>
      </c>
      <c r="P134" s="296">
        <f t="shared" si="6"/>
        <v>0</v>
      </c>
      <c r="Q134" s="130" t="e">
        <f t="shared" si="7"/>
        <v>#DIV/0!</v>
      </c>
    </row>
    <row r="135" spans="1:17" ht="50.1" hidden="1" customHeight="1" x14ac:dyDescent="0.25">
      <c r="A135" s="135" t="s">
        <v>281</v>
      </c>
      <c r="B135" s="331"/>
      <c r="C135" s="413"/>
      <c r="D135" s="413"/>
      <c r="E135" s="316"/>
      <c r="F135" s="316"/>
      <c r="G135" s="316"/>
      <c r="H135" s="316"/>
      <c r="I135" s="316"/>
      <c r="J135" s="316"/>
      <c r="K135" s="317"/>
      <c r="L135" s="320"/>
      <c r="M135" s="323"/>
      <c r="N135" s="332"/>
      <c r="O135" s="92">
        <v>0.39</v>
      </c>
      <c r="P135" s="296">
        <f t="shared" si="6"/>
        <v>0</v>
      </c>
      <c r="Q135" s="130" t="e">
        <f t="shared" si="7"/>
        <v>#DIV/0!</v>
      </c>
    </row>
    <row r="136" spans="1:17" ht="50.1" hidden="1" customHeight="1" x14ac:dyDescent="0.25">
      <c r="A136" s="132" t="s">
        <v>282</v>
      </c>
      <c r="B136" s="331"/>
      <c r="C136" s="413"/>
      <c r="D136" s="413"/>
      <c r="E136" s="316"/>
      <c r="F136" s="316"/>
      <c r="G136" s="316"/>
      <c r="H136" s="316"/>
      <c r="I136" s="316"/>
      <c r="J136" s="316"/>
      <c r="K136" s="317"/>
      <c r="L136" s="320"/>
      <c r="M136" s="323"/>
      <c r="N136" s="332"/>
      <c r="O136" s="92">
        <v>0.39</v>
      </c>
      <c r="P136" s="296">
        <f t="shared" si="6"/>
        <v>0</v>
      </c>
      <c r="Q136" s="130" t="e">
        <f t="shared" si="7"/>
        <v>#DIV/0!</v>
      </c>
    </row>
    <row r="137" spans="1:17" ht="50.1" hidden="1" customHeight="1" x14ac:dyDescent="0.25">
      <c r="A137" s="132" t="s">
        <v>283</v>
      </c>
      <c r="B137" s="331"/>
      <c r="C137" s="413"/>
      <c r="D137" s="413"/>
      <c r="E137" s="316"/>
      <c r="F137" s="316"/>
      <c r="G137" s="316"/>
      <c r="H137" s="316"/>
      <c r="I137" s="316"/>
      <c r="J137" s="316"/>
      <c r="K137" s="317"/>
      <c r="L137" s="320"/>
      <c r="M137" s="323"/>
      <c r="N137" s="332"/>
      <c r="O137" s="92">
        <v>0.39</v>
      </c>
      <c r="P137" s="296">
        <f t="shared" si="6"/>
        <v>0</v>
      </c>
      <c r="Q137" s="130" t="e">
        <f t="shared" si="7"/>
        <v>#DIV/0!</v>
      </c>
    </row>
    <row r="138" spans="1:17" ht="50.1" hidden="1" customHeight="1" x14ac:dyDescent="0.25">
      <c r="A138" s="132" t="s">
        <v>284</v>
      </c>
      <c r="B138" s="331"/>
      <c r="C138" s="413"/>
      <c r="D138" s="413"/>
      <c r="E138" s="316"/>
      <c r="F138" s="316"/>
      <c r="G138" s="316"/>
      <c r="H138" s="316"/>
      <c r="I138" s="316"/>
      <c r="J138" s="316"/>
      <c r="K138" s="317"/>
      <c r="L138" s="320"/>
      <c r="M138" s="323"/>
      <c r="N138" s="332"/>
      <c r="O138" s="92">
        <v>0.39</v>
      </c>
      <c r="P138" s="296">
        <f t="shared" si="6"/>
        <v>0</v>
      </c>
      <c r="Q138" s="130" t="e">
        <f t="shared" si="7"/>
        <v>#DIV/0!</v>
      </c>
    </row>
    <row r="139" spans="1:17" ht="50.1" hidden="1" customHeight="1" x14ac:dyDescent="0.25">
      <c r="A139" s="135" t="s">
        <v>285</v>
      </c>
      <c r="B139" s="331"/>
      <c r="C139" s="413"/>
      <c r="D139" s="413"/>
      <c r="E139" s="316"/>
      <c r="F139" s="316"/>
      <c r="G139" s="316"/>
      <c r="H139" s="316"/>
      <c r="I139" s="316"/>
      <c r="J139" s="316"/>
      <c r="K139" s="317"/>
      <c r="L139" s="320"/>
      <c r="M139" s="323"/>
      <c r="N139" s="332"/>
      <c r="O139" s="92">
        <v>0.39</v>
      </c>
      <c r="P139" s="296">
        <f t="shared" si="6"/>
        <v>0</v>
      </c>
      <c r="Q139" s="130" t="e">
        <f t="shared" si="7"/>
        <v>#DIV/0!</v>
      </c>
    </row>
    <row r="140" spans="1:17" ht="50.1" hidden="1" customHeight="1" x14ac:dyDescent="0.25">
      <c r="A140" s="132" t="s">
        <v>286</v>
      </c>
      <c r="B140" s="331"/>
      <c r="C140" s="413"/>
      <c r="D140" s="413"/>
      <c r="E140" s="316"/>
      <c r="F140" s="316"/>
      <c r="G140" s="316"/>
      <c r="H140" s="316"/>
      <c r="I140" s="316"/>
      <c r="J140" s="316"/>
      <c r="K140" s="317"/>
      <c r="L140" s="320"/>
      <c r="M140" s="323"/>
      <c r="N140" s="332"/>
      <c r="O140" s="92">
        <v>0.39</v>
      </c>
      <c r="P140" s="296">
        <f t="shared" si="6"/>
        <v>0</v>
      </c>
      <c r="Q140" s="130" t="e">
        <f t="shared" si="7"/>
        <v>#DIV/0!</v>
      </c>
    </row>
    <row r="141" spans="1:17" ht="50.1" hidden="1" customHeight="1" x14ac:dyDescent="0.25">
      <c r="A141" s="132" t="s">
        <v>287</v>
      </c>
      <c r="B141" s="331"/>
      <c r="C141" s="413"/>
      <c r="D141" s="413"/>
      <c r="E141" s="316"/>
      <c r="F141" s="316"/>
      <c r="G141" s="316"/>
      <c r="H141" s="316"/>
      <c r="I141" s="316"/>
      <c r="J141" s="316"/>
      <c r="K141" s="317"/>
      <c r="L141" s="320"/>
      <c r="M141" s="323"/>
      <c r="N141" s="332"/>
      <c r="O141" s="92">
        <v>0.39</v>
      </c>
      <c r="P141" s="296">
        <f t="shared" si="6"/>
        <v>0</v>
      </c>
      <c r="Q141" s="130" t="e">
        <f t="shared" si="7"/>
        <v>#DIV/0!</v>
      </c>
    </row>
    <row r="142" spans="1:17" ht="50.1" hidden="1" customHeight="1" x14ac:dyDescent="0.25">
      <c r="A142" s="132" t="s">
        <v>288</v>
      </c>
      <c r="B142" s="331"/>
      <c r="C142" s="413"/>
      <c r="D142" s="413"/>
      <c r="E142" s="316"/>
      <c r="F142" s="333"/>
      <c r="G142" s="316"/>
      <c r="H142" s="316"/>
      <c r="I142" s="316"/>
      <c r="J142" s="316"/>
      <c r="K142" s="317"/>
      <c r="L142" s="320"/>
      <c r="M142" s="323"/>
      <c r="N142" s="332"/>
      <c r="O142" s="92">
        <v>0.39</v>
      </c>
      <c r="P142" s="296">
        <f t="shared" si="6"/>
        <v>0</v>
      </c>
      <c r="Q142" s="130" t="e">
        <f t="shared" si="7"/>
        <v>#DIV/0!</v>
      </c>
    </row>
    <row r="143" spans="1:17" ht="49.5" hidden="1" customHeight="1" x14ac:dyDescent="0.25">
      <c r="A143" s="135" t="s">
        <v>289</v>
      </c>
      <c r="B143" s="331"/>
      <c r="C143" s="413"/>
      <c r="D143" s="413"/>
      <c r="E143" s="316"/>
      <c r="F143" s="333"/>
      <c r="G143" s="316"/>
      <c r="H143" s="316"/>
      <c r="I143" s="333"/>
      <c r="J143" s="316"/>
      <c r="K143" s="317"/>
      <c r="L143" s="320"/>
      <c r="M143" s="323"/>
      <c r="N143" s="332"/>
      <c r="O143" s="92">
        <v>0.39</v>
      </c>
      <c r="P143" s="296">
        <f t="shared" si="6"/>
        <v>0</v>
      </c>
      <c r="Q143" s="130" t="e">
        <f t="shared" si="7"/>
        <v>#DIV/0!</v>
      </c>
    </row>
    <row r="144" spans="1:17" ht="50.1" hidden="1" customHeight="1" x14ac:dyDescent="0.25">
      <c r="A144" s="132" t="s">
        <v>290</v>
      </c>
      <c r="B144" s="331"/>
      <c r="C144" s="413"/>
      <c r="D144" s="413"/>
      <c r="E144" s="316"/>
      <c r="F144" s="316"/>
      <c r="G144" s="316"/>
      <c r="H144" s="316"/>
      <c r="I144" s="316"/>
      <c r="J144" s="316"/>
      <c r="K144" s="317"/>
      <c r="L144" s="320"/>
      <c r="M144" s="323"/>
      <c r="N144" s="332"/>
      <c r="O144" s="92">
        <v>0.39</v>
      </c>
      <c r="P144" s="296">
        <f t="shared" si="6"/>
        <v>0</v>
      </c>
      <c r="Q144" s="130" t="e">
        <f t="shared" si="7"/>
        <v>#DIV/0!</v>
      </c>
    </row>
    <row r="145" spans="1:17" ht="50.1" hidden="1" customHeight="1" x14ac:dyDescent="0.25">
      <c r="A145" s="132" t="s">
        <v>291</v>
      </c>
      <c r="B145" s="331"/>
      <c r="C145" s="413"/>
      <c r="D145" s="413"/>
      <c r="E145" s="316"/>
      <c r="F145" s="316"/>
      <c r="G145" s="316"/>
      <c r="H145" s="316"/>
      <c r="I145" s="316"/>
      <c r="J145" s="316"/>
      <c r="K145" s="317"/>
      <c r="L145" s="320"/>
      <c r="M145" s="323"/>
      <c r="N145" s="332"/>
      <c r="O145" s="92">
        <v>0.39</v>
      </c>
      <c r="P145" s="296">
        <f t="shared" si="6"/>
        <v>0</v>
      </c>
      <c r="Q145" s="130" t="e">
        <f t="shared" si="7"/>
        <v>#DIV/0!</v>
      </c>
    </row>
    <row r="146" spans="1:17" ht="50.1" hidden="1" customHeight="1" x14ac:dyDescent="0.25">
      <c r="A146" s="132" t="s">
        <v>292</v>
      </c>
      <c r="B146" s="331"/>
      <c r="C146" s="413"/>
      <c r="D146" s="413"/>
      <c r="E146" s="316"/>
      <c r="F146" s="316"/>
      <c r="G146" s="316"/>
      <c r="H146" s="316"/>
      <c r="I146" s="316"/>
      <c r="J146" s="316"/>
      <c r="K146" s="317"/>
      <c r="L146" s="320"/>
      <c r="M146" s="323"/>
      <c r="N146" s="332"/>
      <c r="O146" s="92">
        <v>0.39</v>
      </c>
      <c r="P146" s="296">
        <f t="shared" si="6"/>
        <v>0</v>
      </c>
      <c r="Q146" s="130" t="e">
        <f t="shared" si="7"/>
        <v>#DIV/0!</v>
      </c>
    </row>
    <row r="147" spans="1:17" ht="50.1" hidden="1" customHeight="1" x14ac:dyDescent="0.25">
      <c r="A147" s="135" t="s">
        <v>293</v>
      </c>
      <c r="B147" s="331"/>
      <c r="C147" s="413"/>
      <c r="D147" s="413"/>
      <c r="E147" s="316"/>
      <c r="F147" s="316"/>
      <c r="G147" s="316"/>
      <c r="H147" s="316"/>
      <c r="I147" s="316"/>
      <c r="J147" s="316"/>
      <c r="K147" s="317"/>
      <c r="L147" s="320"/>
      <c r="M147" s="323"/>
      <c r="N147" s="332"/>
      <c r="O147" s="92">
        <v>0.39</v>
      </c>
      <c r="P147" s="296">
        <f t="shared" si="6"/>
        <v>0</v>
      </c>
      <c r="Q147" s="130" t="e">
        <f t="shared" si="7"/>
        <v>#DIV/0!</v>
      </c>
    </row>
    <row r="148" spans="1:17" ht="50.1" hidden="1" customHeight="1" x14ac:dyDescent="0.25">
      <c r="A148" s="132" t="s">
        <v>294</v>
      </c>
      <c r="B148" s="331"/>
      <c r="C148" s="413"/>
      <c r="D148" s="413"/>
      <c r="E148" s="316"/>
      <c r="F148" s="316"/>
      <c r="G148" s="316"/>
      <c r="H148" s="316"/>
      <c r="I148" s="316"/>
      <c r="J148" s="316"/>
      <c r="K148" s="317"/>
      <c r="L148" s="320"/>
      <c r="M148" s="323"/>
      <c r="N148" s="332"/>
      <c r="O148" s="92">
        <v>0.39</v>
      </c>
      <c r="P148" s="296">
        <f t="shared" si="6"/>
        <v>0</v>
      </c>
      <c r="Q148" s="130" t="e">
        <f t="shared" si="7"/>
        <v>#DIV/0!</v>
      </c>
    </row>
    <row r="149" spans="1:17" ht="50.1" hidden="1" customHeight="1" x14ac:dyDescent="0.25">
      <c r="A149" s="132" t="s">
        <v>295</v>
      </c>
      <c r="B149" s="331"/>
      <c r="C149" s="413"/>
      <c r="D149" s="413"/>
      <c r="E149" s="316"/>
      <c r="F149" s="316"/>
      <c r="G149" s="316"/>
      <c r="H149" s="316"/>
      <c r="I149" s="316"/>
      <c r="J149" s="316"/>
      <c r="K149" s="317"/>
      <c r="L149" s="320"/>
      <c r="M149" s="323"/>
      <c r="N149" s="332"/>
      <c r="O149" s="92">
        <v>0.39</v>
      </c>
      <c r="P149" s="296">
        <f t="shared" si="6"/>
        <v>0</v>
      </c>
      <c r="Q149" s="130" t="e">
        <f t="shared" si="7"/>
        <v>#DIV/0!</v>
      </c>
    </row>
    <row r="150" spans="1:17" ht="50.1" hidden="1" customHeight="1" x14ac:dyDescent="0.25">
      <c r="A150" s="132" t="s">
        <v>296</v>
      </c>
      <c r="B150" s="331"/>
      <c r="C150" s="413"/>
      <c r="D150" s="413"/>
      <c r="E150" s="316"/>
      <c r="F150" s="316"/>
      <c r="G150" s="316"/>
      <c r="H150" s="316"/>
      <c r="I150" s="316"/>
      <c r="J150" s="316"/>
      <c r="K150" s="317"/>
      <c r="L150" s="320"/>
      <c r="M150" s="323"/>
      <c r="N150" s="332"/>
      <c r="O150" s="92">
        <v>0.39</v>
      </c>
      <c r="P150" s="296">
        <f t="shared" si="6"/>
        <v>0</v>
      </c>
      <c r="Q150" s="130" t="e">
        <f t="shared" si="7"/>
        <v>#DIV/0!</v>
      </c>
    </row>
    <row r="151" spans="1:17" ht="50.1" hidden="1" customHeight="1" x14ac:dyDescent="0.25">
      <c r="A151" s="135" t="s">
        <v>297</v>
      </c>
      <c r="B151" s="331"/>
      <c r="C151" s="413"/>
      <c r="D151" s="413"/>
      <c r="E151" s="316"/>
      <c r="F151" s="316"/>
      <c r="G151" s="316"/>
      <c r="H151" s="316"/>
      <c r="I151" s="316"/>
      <c r="J151" s="316"/>
      <c r="K151" s="317"/>
      <c r="L151" s="320"/>
      <c r="M151" s="323"/>
      <c r="N151" s="332"/>
      <c r="O151" s="92">
        <v>0.39</v>
      </c>
      <c r="P151" s="296">
        <f t="shared" si="6"/>
        <v>0</v>
      </c>
      <c r="Q151" s="130" t="e">
        <f t="shared" si="7"/>
        <v>#DIV/0!</v>
      </c>
    </row>
    <row r="152" spans="1:17" ht="50.1" hidden="1" customHeight="1" x14ac:dyDescent="0.25">
      <c r="A152" s="132" t="s">
        <v>298</v>
      </c>
      <c r="B152" s="331"/>
      <c r="C152" s="413"/>
      <c r="D152" s="413"/>
      <c r="E152" s="316"/>
      <c r="F152" s="316"/>
      <c r="G152" s="316"/>
      <c r="H152" s="316"/>
      <c r="I152" s="316"/>
      <c r="J152" s="316"/>
      <c r="K152" s="317"/>
      <c r="L152" s="320"/>
      <c r="M152" s="323"/>
      <c r="N152" s="332"/>
      <c r="O152" s="92">
        <v>0.39</v>
      </c>
      <c r="P152" s="296">
        <f t="shared" si="6"/>
        <v>0</v>
      </c>
      <c r="Q152" s="130" t="e">
        <f t="shared" si="7"/>
        <v>#DIV/0!</v>
      </c>
    </row>
    <row r="153" spans="1:17" ht="50.1" hidden="1" customHeight="1" x14ac:dyDescent="0.25">
      <c r="A153" s="132" t="s">
        <v>299</v>
      </c>
      <c r="B153" s="331"/>
      <c r="C153" s="413"/>
      <c r="D153" s="413"/>
      <c r="E153" s="316"/>
      <c r="F153" s="316"/>
      <c r="G153" s="316"/>
      <c r="H153" s="316"/>
      <c r="I153" s="316"/>
      <c r="J153" s="316"/>
      <c r="K153" s="317"/>
      <c r="L153" s="320"/>
      <c r="M153" s="323"/>
      <c r="N153" s="332"/>
      <c r="O153" s="92">
        <v>0.39</v>
      </c>
      <c r="P153" s="296">
        <f t="shared" si="6"/>
        <v>0</v>
      </c>
      <c r="Q153" s="130" t="e">
        <f t="shared" si="7"/>
        <v>#DIV/0!</v>
      </c>
    </row>
    <row r="154" spans="1:17" ht="50.1" hidden="1" customHeight="1" x14ac:dyDescent="0.25">
      <c r="A154" s="132" t="s">
        <v>300</v>
      </c>
      <c r="B154" s="331"/>
      <c r="C154" s="413"/>
      <c r="D154" s="413"/>
      <c r="E154" s="316"/>
      <c r="F154" s="333"/>
      <c r="G154" s="316"/>
      <c r="H154" s="316"/>
      <c r="I154" s="316"/>
      <c r="J154" s="316"/>
      <c r="K154" s="317"/>
      <c r="L154" s="320"/>
      <c r="M154" s="323"/>
      <c r="N154" s="332"/>
      <c r="O154" s="92">
        <v>0.39</v>
      </c>
      <c r="P154" s="296">
        <f t="shared" si="6"/>
        <v>0</v>
      </c>
      <c r="Q154" s="130" t="e">
        <f t="shared" si="7"/>
        <v>#DIV/0!</v>
      </c>
    </row>
    <row r="155" spans="1:17" ht="49.5" hidden="1" customHeight="1" x14ac:dyDescent="0.25">
      <c r="A155" s="135" t="s">
        <v>301</v>
      </c>
      <c r="B155" s="331"/>
      <c r="C155" s="413"/>
      <c r="D155" s="413"/>
      <c r="E155" s="316"/>
      <c r="F155" s="333"/>
      <c r="G155" s="316"/>
      <c r="H155" s="316"/>
      <c r="I155" s="333"/>
      <c r="J155" s="316"/>
      <c r="K155" s="317"/>
      <c r="L155" s="320"/>
      <c r="M155" s="323"/>
      <c r="N155" s="332"/>
      <c r="O155" s="92">
        <v>0.39</v>
      </c>
      <c r="P155" s="296">
        <f t="shared" si="6"/>
        <v>0</v>
      </c>
      <c r="Q155" s="130" t="e">
        <f t="shared" si="7"/>
        <v>#DIV/0!</v>
      </c>
    </row>
    <row r="156" spans="1:17" ht="50.1" hidden="1" customHeight="1" x14ac:dyDescent="0.25">
      <c r="A156" s="132" t="s">
        <v>302</v>
      </c>
      <c r="B156" s="331"/>
      <c r="C156" s="413"/>
      <c r="D156" s="413"/>
      <c r="E156" s="316"/>
      <c r="F156" s="316"/>
      <c r="G156" s="316"/>
      <c r="H156" s="316"/>
      <c r="I156" s="316"/>
      <c r="J156" s="316"/>
      <c r="K156" s="317"/>
      <c r="L156" s="320"/>
      <c r="M156" s="323"/>
      <c r="N156" s="332"/>
      <c r="O156" s="92">
        <v>0.39</v>
      </c>
      <c r="P156" s="296">
        <f t="shared" si="6"/>
        <v>0</v>
      </c>
      <c r="Q156" s="130" t="e">
        <f t="shared" si="7"/>
        <v>#DIV/0!</v>
      </c>
    </row>
    <row r="157" spans="1:17" ht="50.1" hidden="1" customHeight="1" x14ac:dyDescent="0.25">
      <c r="A157" s="132" t="s">
        <v>303</v>
      </c>
      <c r="B157" s="331"/>
      <c r="C157" s="413"/>
      <c r="D157" s="413"/>
      <c r="E157" s="316"/>
      <c r="F157" s="316"/>
      <c r="G157" s="316"/>
      <c r="H157" s="316"/>
      <c r="I157" s="316"/>
      <c r="J157" s="316"/>
      <c r="K157" s="317"/>
      <c r="L157" s="320"/>
      <c r="M157" s="323"/>
      <c r="N157" s="332"/>
      <c r="O157" s="92">
        <v>0.39</v>
      </c>
      <c r="P157" s="296">
        <f t="shared" si="6"/>
        <v>0</v>
      </c>
      <c r="Q157" s="130" t="e">
        <f t="shared" si="7"/>
        <v>#DIV/0!</v>
      </c>
    </row>
    <row r="158" spans="1:17" ht="50.1" hidden="1" customHeight="1" x14ac:dyDescent="0.25">
      <c r="A158" s="132" t="s">
        <v>304</v>
      </c>
      <c r="B158" s="331"/>
      <c r="C158" s="413"/>
      <c r="D158" s="413"/>
      <c r="E158" s="316"/>
      <c r="F158" s="316"/>
      <c r="G158" s="316"/>
      <c r="H158" s="316"/>
      <c r="I158" s="316"/>
      <c r="J158" s="316"/>
      <c r="K158" s="317"/>
      <c r="L158" s="320"/>
      <c r="M158" s="323"/>
      <c r="N158" s="332"/>
      <c r="O158" s="92">
        <v>0.39</v>
      </c>
      <c r="P158" s="296">
        <f t="shared" si="6"/>
        <v>0</v>
      </c>
      <c r="Q158" s="130" t="e">
        <f t="shared" si="7"/>
        <v>#DIV/0!</v>
      </c>
    </row>
    <row r="159" spans="1:17" ht="50.1" hidden="1" customHeight="1" x14ac:dyDescent="0.25">
      <c r="A159" s="135" t="s">
        <v>305</v>
      </c>
      <c r="B159" s="331"/>
      <c r="C159" s="413"/>
      <c r="D159" s="413"/>
      <c r="E159" s="316"/>
      <c r="F159" s="316"/>
      <c r="G159" s="316"/>
      <c r="H159" s="316"/>
      <c r="I159" s="316"/>
      <c r="J159" s="316"/>
      <c r="K159" s="317"/>
      <c r="L159" s="320"/>
      <c r="M159" s="323"/>
      <c r="N159" s="332"/>
      <c r="O159" s="92">
        <v>0.39</v>
      </c>
      <c r="P159" s="296">
        <f t="shared" si="6"/>
        <v>0</v>
      </c>
      <c r="Q159" s="130" t="e">
        <f t="shared" si="7"/>
        <v>#DIV/0!</v>
      </c>
    </row>
    <row r="160" spans="1:17" ht="50.1" hidden="1" customHeight="1" x14ac:dyDescent="0.25">
      <c r="A160" s="132" t="s">
        <v>306</v>
      </c>
      <c r="B160" s="331"/>
      <c r="C160" s="413"/>
      <c r="D160" s="413"/>
      <c r="E160" s="316"/>
      <c r="F160" s="316"/>
      <c r="G160" s="316"/>
      <c r="H160" s="316"/>
      <c r="I160" s="316"/>
      <c r="J160" s="316"/>
      <c r="K160" s="317"/>
      <c r="L160" s="320"/>
      <c r="M160" s="323"/>
      <c r="N160" s="332"/>
      <c r="O160" s="92">
        <v>0.39</v>
      </c>
      <c r="P160" s="296">
        <f t="shared" si="6"/>
        <v>0</v>
      </c>
      <c r="Q160" s="130" t="e">
        <f t="shared" si="7"/>
        <v>#DIV/0!</v>
      </c>
    </row>
    <row r="161" spans="1:17" ht="50.1" hidden="1" customHeight="1" x14ac:dyDescent="0.25">
      <c r="A161" s="132" t="s">
        <v>307</v>
      </c>
      <c r="B161" s="331"/>
      <c r="C161" s="413"/>
      <c r="D161" s="413"/>
      <c r="E161" s="316"/>
      <c r="F161" s="316"/>
      <c r="G161" s="316"/>
      <c r="H161" s="316"/>
      <c r="I161" s="316"/>
      <c r="J161" s="316"/>
      <c r="K161" s="317"/>
      <c r="L161" s="320"/>
      <c r="M161" s="323"/>
      <c r="N161" s="332"/>
      <c r="O161" s="92">
        <v>0.39</v>
      </c>
      <c r="P161" s="296">
        <f t="shared" si="6"/>
        <v>0</v>
      </c>
      <c r="Q161" s="130" t="e">
        <f t="shared" si="7"/>
        <v>#DIV/0!</v>
      </c>
    </row>
    <row r="162" spans="1:17" ht="50.1" hidden="1" customHeight="1" x14ac:dyDescent="0.25">
      <c r="A162" s="132" t="s">
        <v>308</v>
      </c>
      <c r="B162" s="331"/>
      <c r="C162" s="413"/>
      <c r="D162" s="413"/>
      <c r="E162" s="316"/>
      <c r="F162" s="316"/>
      <c r="G162" s="316"/>
      <c r="H162" s="316"/>
      <c r="I162" s="316"/>
      <c r="J162" s="316"/>
      <c r="K162" s="317"/>
      <c r="L162" s="320"/>
      <c r="M162" s="323"/>
      <c r="N162" s="332"/>
      <c r="O162" s="92">
        <v>0.39</v>
      </c>
      <c r="P162" s="296">
        <f t="shared" si="6"/>
        <v>0</v>
      </c>
      <c r="Q162" s="130" t="e">
        <f t="shared" si="7"/>
        <v>#DIV/0!</v>
      </c>
    </row>
    <row r="163" spans="1:17" ht="50.1" hidden="1" customHeight="1" x14ac:dyDescent="0.25">
      <c r="A163" s="135" t="s">
        <v>309</v>
      </c>
      <c r="B163" s="331"/>
      <c r="C163" s="413"/>
      <c r="D163" s="413"/>
      <c r="E163" s="316"/>
      <c r="F163" s="316"/>
      <c r="G163" s="316"/>
      <c r="H163" s="316"/>
      <c r="I163" s="316"/>
      <c r="J163" s="316"/>
      <c r="K163" s="317"/>
      <c r="L163" s="320"/>
      <c r="M163" s="323"/>
      <c r="N163" s="332"/>
      <c r="O163" s="92">
        <v>0.39</v>
      </c>
      <c r="P163" s="296">
        <f t="shared" si="6"/>
        <v>0</v>
      </c>
      <c r="Q163" s="130" t="e">
        <f t="shared" si="7"/>
        <v>#DIV/0!</v>
      </c>
    </row>
    <row r="164" spans="1:17" ht="50.1" hidden="1" customHeight="1" x14ac:dyDescent="0.25">
      <c r="A164" s="132" t="s">
        <v>310</v>
      </c>
      <c r="B164" s="331"/>
      <c r="C164" s="413"/>
      <c r="D164" s="413"/>
      <c r="E164" s="316"/>
      <c r="F164" s="316"/>
      <c r="G164" s="316"/>
      <c r="H164" s="316"/>
      <c r="I164" s="316"/>
      <c r="J164" s="316"/>
      <c r="K164" s="317"/>
      <c r="L164" s="320"/>
      <c r="M164" s="323"/>
      <c r="N164" s="332"/>
      <c r="O164" s="92">
        <v>0.39</v>
      </c>
      <c r="P164" s="296">
        <f t="shared" si="6"/>
        <v>0</v>
      </c>
      <c r="Q164" s="130" t="e">
        <f t="shared" si="7"/>
        <v>#DIV/0!</v>
      </c>
    </row>
    <row r="165" spans="1:17" ht="50.1" hidden="1" customHeight="1" x14ac:dyDescent="0.25">
      <c r="A165" s="132" t="s">
        <v>311</v>
      </c>
      <c r="B165" s="331"/>
      <c r="C165" s="413"/>
      <c r="D165" s="413"/>
      <c r="E165" s="316"/>
      <c r="F165" s="316"/>
      <c r="G165" s="316"/>
      <c r="H165" s="316"/>
      <c r="I165" s="316"/>
      <c r="J165" s="316"/>
      <c r="K165" s="317"/>
      <c r="L165" s="320"/>
      <c r="M165" s="323"/>
      <c r="N165" s="332"/>
      <c r="O165" s="92">
        <v>0.39</v>
      </c>
      <c r="P165" s="296">
        <f t="shared" si="6"/>
        <v>0</v>
      </c>
      <c r="Q165" s="130" t="e">
        <f t="shared" si="7"/>
        <v>#DIV/0!</v>
      </c>
    </row>
    <row r="166" spans="1:17" ht="50.1" hidden="1" customHeight="1" x14ac:dyDescent="0.25">
      <c r="A166" s="132" t="s">
        <v>312</v>
      </c>
      <c r="B166" s="331"/>
      <c r="C166" s="413"/>
      <c r="D166" s="413"/>
      <c r="E166" s="316"/>
      <c r="F166" s="333"/>
      <c r="G166" s="316"/>
      <c r="H166" s="316"/>
      <c r="I166" s="316"/>
      <c r="J166" s="316"/>
      <c r="K166" s="317"/>
      <c r="L166" s="320"/>
      <c r="M166" s="323"/>
      <c r="N166" s="332"/>
      <c r="O166" s="92">
        <v>0.39</v>
      </c>
      <c r="P166" s="296">
        <f t="shared" si="6"/>
        <v>0</v>
      </c>
      <c r="Q166" s="130" t="e">
        <f t="shared" si="7"/>
        <v>#DIV/0!</v>
      </c>
    </row>
    <row r="167" spans="1:17" ht="49.5" hidden="1" customHeight="1" x14ac:dyDescent="0.25">
      <c r="A167" s="135" t="s">
        <v>313</v>
      </c>
      <c r="B167" s="331"/>
      <c r="C167" s="413"/>
      <c r="D167" s="413"/>
      <c r="E167" s="316"/>
      <c r="F167" s="333"/>
      <c r="G167" s="316"/>
      <c r="H167" s="316"/>
      <c r="I167" s="333"/>
      <c r="J167" s="316"/>
      <c r="K167" s="317"/>
      <c r="L167" s="320"/>
      <c r="M167" s="323"/>
      <c r="N167" s="332"/>
      <c r="O167" s="92">
        <v>0.39</v>
      </c>
      <c r="P167" s="296">
        <f t="shared" si="6"/>
        <v>0</v>
      </c>
      <c r="Q167" s="130" t="e">
        <f t="shared" si="7"/>
        <v>#DIV/0!</v>
      </c>
    </row>
    <row r="168" spans="1:17" ht="50.1" hidden="1" customHeight="1" x14ac:dyDescent="0.25">
      <c r="A168" s="132" t="s">
        <v>314</v>
      </c>
      <c r="B168" s="331"/>
      <c r="C168" s="413"/>
      <c r="D168" s="413"/>
      <c r="E168" s="316"/>
      <c r="F168" s="316"/>
      <c r="G168" s="316"/>
      <c r="H168" s="316"/>
      <c r="I168" s="316"/>
      <c r="J168" s="316"/>
      <c r="K168" s="317"/>
      <c r="L168" s="320"/>
      <c r="M168" s="323"/>
      <c r="N168" s="332"/>
      <c r="O168" s="92">
        <v>0.39</v>
      </c>
      <c r="P168" s="296">
        <f t="shared" si="6"/>
        <v>0</v>
      </c>
      <c r="Q168" s="130" t="e">
        <f t="shared" si="7"/>
        <v>#DIV/0!</v>
      </c>
    </row>
    <row r="169" spans="1:17" ht="50.1" hidden="1" customHeight="1" x14ac:dyDescent="0.25">
      <c r="A169" s="132" t="s">
        <v>315</v>
      </c>
      <c r="B169" s="331"/>
      <c r="C169" s="413"/>
      <c r="D169" s="413"/>
      <c r="E169" s="316"/>
      <c r="F169" s="316"/>
      <c r="G169" s="316"/>
      <c r="H169" s="316"/>
      <c r="I169" s="316"/>
      <c r="J169" s="316"/>
      <c r="K169" s="317"/>
      <c r="L169" s="320"/>
      <c r="M169" s="323"/>
      <c r="N169" s="332"/>
      <c r="O169" s="92">
        <v>0.39</v>
      </c>
      <c r="P169" s="296">
        <f t="shared" si="6"/>
        <v>0</v>
      </c>
      <c r="Q169" s="130" t="e">
        <f t="shared" si="7"/>
        <v>#DIV/0!</v>
      </c>
    </row>
    <row r="170" spans="1:17" ht="50.1" hidden="1" customHeight="1" x14ac:dyDescent="0.25">
      <c r="A170" s="132" t="s">
        <v>316</v>
      </c>
      <c r="B170" s="331"/>
      <c r="C170" s="417"/>
      <c r="D170" s="418"/>
      <c r="E170" s="316"/>
      <c r="F170" s="316"/>
      <c r="G170" s="316"/>
      <c r="H170" s="316"/>
      <c r="I170" s="316"/>
      <c r="J170" s="316"/>
      <c r="K170" s="317"/>
      <c r="L170" s="320"/>
      <c r="M170" s="323"/>
      <c r="N170" s="332"/>
      <c r="O170" s="92">
        <v>0.39</v>
      </c>
      <c r="P170" s="296">
        <f t="shared" si="6"/>
        <v>0</v>
      </c>
      <c r="Q170" s="130" t="e">
        <f t="shared" si="7"/>
        <v>#DIV/0!</v>
      </c>
    </row>
    <row r="171" spans="1:17" ht="50.1" hidden="1" customHeight="1" x14ac:dyDescent="0.25">
      <c r="A171" s="135" t="s">
        <v>317</v>
      </c>
      <c r="B171" s="331"/>
      <c r="C171" s="417"/>
      <c r="D171" s="418"/>
      <c r="E171" s="316"/>
      <c r="F171" s="316"/>
      <c r="G171" s="316"/>
      <c r="H171" s="316"/>
      <c r="I171" s="316"/>
      <c r="J171" s="316"/>
      <c r="K171" s="317"/>
      <c r="L171" s="320"/>
      <c r="M171" s="323"/>
      <c r="N171" s="332"/>
      <c r="O171" s="92">
        <v>0.39</v>
      </c>
      <c r="P171" s="296">
        <f t="shared" si="6"/>
        <v>0</v>
      </c>
      <c r="Q171" s="130" t="e">
        <f t="shared" si="7"/>
        <v>#DIV/0!</v>
      </c>
    </row>
    <row r="172" spans="1:17" ht="50.1" hidden="1" customHeight="1" x14ac:dyDescent="0.25">
      <c r="A172" s="132" t="s">
        <v>318</v>
      </c>
      <c r="B172" s="331"/>
      <c r="C172" s="417"/>
      <c r="D172" s="418"/>
      <c r="E172" s="316"/>
      <c r="F172" s="316"/>
      <c r="G172" s="316"/>
      <c r="H172" s="316"/>
      <c r="I172" s="316"/>
      <c r="J172" s="316"/>
      <c r="K172" s="317"/>
      <c r="L172" s="320"/>
      <c r="M172" s="323"/>
      <c r="N172" s="332"/>
      <c r="O172" s="92">
        <v>0.39</v>
      </c>
      <c r="P172" s="296">
        <f t="shared" si="6"/>
        <v>0</v>
      </c>
      <c r="Q172" s="130" t="e">
        <f t="shared" si="7"/>
        <v>#DIV/0!</v>
      </c>
    </row>
    <row r="173" spans="1:17" ht="50.1" hidden="1" customHeight="1" x14ac:dyDescent="0.25">
      <c r="A173" s="132" t="s">
        <v>319</v>
      </c>
      <c r="B173" s="331"/>
      <c r="C173" s="417"/>
      <c r="D173" s="418"/>
      <c r="E173" s="316"/>
      <c r="F173" s="316"/>
      <c r="G173" s="316"/>
      <c r="H173" s="316"/>
      <c r="I173" s="316"/>
      <c r="J173" s="316"/>
      <c r="K173" s="317"/>
      <c r="L173" s="320"/>
      <c r="M173" s="323"/>
      <c r="N173" s="332"/>
      <c r="O173" s="92">
        <v>0.39</v>
      </c>
      <c r="P173" s="296">
        <f t="shared" si="6"/>
        <v>0</v>
      </c>
      <c r="Q173" s="130" t="e">
        <f t="shared" si="7"/>
        <v>#DIV/0!</v>
      </c>
    </row>
    <row r="174" spans="1:17" ht="50.1" hidden="1" customHeight="1" x14ac:dyDescent="0.25">
      <c r="A174" s="132" t="s">
        <v>320</v>
      </c>
      <c r="B174" s="331"/>
      <c r="C174" s="417"/>
      <c r="D174" s="418"/>
      <c r="E174" s="316"/>
      <c r="F174" s="316"/>
      <c r="G174" s="316"/>
      <c r="H174" s="316"/>
      <c r="I174" s="316"/>
      <c r="J174" s="316"/>
      <c r="K174" s="317"/>
      <c r="L174" s="320"/>
      <c r="M174" s="323"/>
      <c r="N174" s="332"/>
      <c r="O174" s="92">
        <v>0.39</v>
      </c>
      <c r="P174" s="296">
        <f t="shared" si="6"/>
        <v>0</v>
      </c>
      <c r="Q174" s="130" t="e">
        <f t="shared" si="7"/>
        <v>#DIV/0!</v>
      </c>
    </row>
    <row r="175" spans="1:17" ht="50.1" hidden="1" customHeight="1" x14ac:dyDescent="0.25">
      <c r="A175" s="135" t="s">
        <v>321</v>
      </c>
      <c r="B175" s="331"/>
      <c r="C175" s="417"/>
      <c r="D175" s="418"/>
      <c r="E175" s="316"/>
      <c r="F175" s="316"/>
      <c r="G175" s="316"/>
      <c r="H175" s="316"/>
      <c r="I175" s="316"/>
      <c r="J175" s="316"/>
      <c r="K175" s="317"/>
      <c r="L175" s="320"/>
      <c r="M175" s="323"/>
      <c r="N175" s="332"/>
      <c r="O175" s="92">
        <v>0.39</v>
      </c>
      <c r="P175" s="296">
        <f t="shared" si="6"/>
        <v>0</v>
      </c>
      <c r="Q175" s="130" t="e">
        <f t="shared" si="7"/>
        <v>#DIV/0!</v>
      </c>
    </row>
    <row r="176" spans="1:17" ht="50.1" hidden="1" customHeight="1" x14ac:dyDescent="0.25">
      <c r="A176" s="132" t="s">
        <v>322</v>
      </c>
      <c r="B176" s="331"/>
      <c r="C176" s="417"/>
      <c r="D176" s="418"/>
      <c r="E176" s="316"/>
      <c r="F176" s="316"/>
      <c r="G176" s="316"/>
      <c r="H176" s="316"/>
      <c r="I176" s="316"/>
      <c r="J176" s="316"/>
      <c r="K176" s="317"/>
      <c r="L176" s="320"/>
      <c r="M176" s="323"/>
      <c r="N176" s="332"/>
      <c r="O176" s="92">
        <v>0.39</v>
      </c>
      <c r="P176" s="296">
        <f t="shared" si="6"/>
        <v>0</v>
      </c>
      <c r="Q176" s="130" t="e">
        <f t="shared" si="7"/>
        <v>#DIV/0!</v>
      </c>
    </row>
    <row r="177" spans="1:17" ht="50.1" hidden="1" customHeight="1" x14ac:dyDescent="0.25">
      <c r="A177" s="132" t="s">
        <v>323</v>
      </c>
      <c r="B177" s="331"/>
      <c r="C177" s="417"/>
      <c r="D177" s="418"/>
      <c r="E177" s="316"/>
      <c r="F177" s="316"/>
      <c r="G177" s="316"/>
      <c r="H177" s="316"/>
      <c r="I177" s="316"/>
      <c r="J177" s="316"/>
      <c r="K177" s="317"/>
      <c r="L177" s="320"/>
      <c r="M177" s="323"/>
      <c r="N177" s="332"/>
      <c r="O177" s="92">
        <v>0.39</v>
      </c>
      <c r="P177" s="296">
        <f t="shared" si="6"/>
        <v>0</v>
      </c>
      <c r="Q177" s="130" t="e">
        <f t="shared" si="7"/>
        <v>#DIV/0!</v>
      </c>
    </row>
    <row r="178" spans="1:17" ht="50.1" hidden="1" customHeight="1" x14ac:dyDescent="0.25">
      <c r="A178" s="132" t="s">
        <v>324</v>
      </c>
      <c r="B178" s="331"/>
      <c r="C178" s="417"/>
      <c r="D178" s="418"/>
      <c r="E178" s="316"/>
      <c r="F178" s="316"/>
      <c r="G178" s="316"/>
      <c r="H178" s="316"/>
      <c r="I178" s="316"/>
      <c r="J178" s="316"/>
      <c r="K178" s="317"/>
      <c r="L178" s="320"/>
      <c r="M178" s="323"/>
      <c r="N178" s="332"/>
      <c r="O178" s="92">
        <v>0.39</v>
      </c>
      <c r="P178" s="296">
        <f t="shared" si="6"/>
        <v>0</v>
      </c>
      <c r="Q178" s="130" t="e">
        <f t="shared" si="7"/>
        <v>#DIV/0!</v>
      </c>
    </row>
    <row r="179" spans="1:17" ht="50.1" hidden="1" customHeight="1" x14ac:dyDescent="0.25">
      <c r="A179" s="135" t="s">
        <v>325</v>
      </c>
      <c r="B179" s="331"/>
      <c r="C179" s="417"/>
      <c r="D179" s="418"/>
      <c r="E179" s="316"/>
      <c r="F179" s="316"/>
      <c r="G179" s="316"/>
      <c r="H179" s="316"/>
      <c r="I179" s="316"/>
      <c r="J179" s="316"/>
      <c r="K179" s="317"/>
      <c r="L179" s="320"/>
      <c r="M179" s="323"/>
      <c r="N179" s="332"/>
      <c r="O179" s="92">
        <v>0.39</v>
      </c>
      <c r="P179" s="296">
        <f t="shared" si="6"/>
        <v>0</v>
      </c>
      <c r="Q179" s="130" t="e">
        <f t="shared" si="7"/>
        <v>#DIV/0!</v>
      </c>
    </row>
    <row r="180" spans="1:17" ht="50.1" hidden="1" customHeight="1" x14ac:dyDescent="0.25">
      <c r="A180" s="132" t="s">
        <v>326</v>
      </c>
      <c r="B180" s="331"/>
      <c r="C180" s="417"/>
      <c r="D180" s="418"/>
      <c r="E180" s="316"/>
      <c r="F180" s="316"/>
      <c r="G180" s="316"/>
      <c r="H180" s="316"/>
      <c r="I180" s="316"/>
      <c r="J180" s="316"/>
      <c r="K180" s="317"/>
      <c r="L180" s="320"/>
      <c r="M180" s="323"/>
      <c r="N180" s="332"/>
      <c r="O180" s="92">
        <v>0.39</v>
      </c>
      <c r="P180" s="296">
        <f t="shared" si="6"/>
        <v>0</v>
      </c>
      <c r="Q180" s="130" t="e">
        <f t="shared" si="7"/>
        <v>#DIV/0!</v>
      </c>
    </row>
    <row r="181" spans="1:17" ht="50.1" hidden="1" customHeight="1" x14ac:dyDescent="0.25">
      <c r="A181" s="132" t="s">
        <v>327</v>
      </c>
      <c r="B181" s="331"/>
      <c r="C181" s="417"/>
      <c r="D181" s="418"/>
      <c r="E181" s="316"/>
      <c r="F181" s="316"/>
      <c r="G181" s="316"/>
      <c r="H181" s="316"/>
      <c r="I181" s="316"/>
      <c r="J181" s="316"/>
      <c r="K181" s="317"/>
      <c r="L181" s="320"/>
      <c r="M181" s="323"/>
      <c r="N181" s="332"/>
      <c r="O181" s="92">
        <v>0.39</v>
      </c>
      <c r="P181" s="296">
        <f t="shared" si="6"/>
        <v>0</v>
      </c>
      <c r="Q181" s="130" t="e">
        <f t="shared" si="7"/>
        <v>#DIV/0!</v>
      </c>
    </row>
    <row r="182" spans="1:17" ht="50.1" hidden="1" customHeight="1" x14ac:dyDescent="0.25">
      <c r="A182" s="132" t="s">
        <v>328</v>
      </c>
      <c r="B182" s="331"/>
      <c r="C182" s="417"/>
      <c r="D182" s="418"/>
      <c r="E182" s="316"/>
      <c r="F182" s="333"/>
      <c r="G182" s="316"/>
      <c r="H182" s="316"/>
      <c r="I182" s="316"/>
      <c r="J182" s="316"/>
      <c r="K182" s="317"/>
      <c r="L182" s="320"/>
      <c r="M182" s="323"/>
      <c r="N182" s="332"/>
      <c r="O182" s="92">
        <v>0.39</v>
      </c>
      <c r="P182" s="296">
        <f t="shared" ref="P182:P245" si="8">N182*O182</f>
        <v>0</v>
      </c>
      <c r="Q182" s="130" t="e">
        <f t="shared" ref="Q182:Q245" si="9">IF(N182&lt;0,0,1-(N182/M182))</f>
        <v>#DIV/0!</v>
      </c>
    </row>
    <row r="183" spans="1:17" ht="49.5" hidden="1" customHeight="1" x14ac:dyDescent="0.25">
      <c r="A183" s="135" t="s">
        <v>329</v>
      </c>
      <c r="B183" s="331"/>
      <c r="C183" s="417"/>
      <c r="D183" s="418"/>
      <c r="E183" s="316"/>
      <c r="F183" s="333"/>
      <c r="G183" s="316"/>
      <c r="H183" s="316"/>
      <c r="I183" s="333"/>
      <c r="J183" s="316"/>
      <c r="K183" s="317"/>
      <c r="L183" s="320"/>
      <c r="M183" s="323"/>
      <c r="N183" s="332"/>
      <c r="O183" s="92">
        <v>0.39</v>
      </c>
      <c r="P183" s="296">
        <f t="shared" si="8"/>
        <v>0</v>
      </c>
      <c r="Q183" s="130" t="e">
        <f t="shared" si="9"/>
        <v>#DIV/0!</v>
      </c>
    </row>
    <row r="184" spans="1:17" ht="50.1" hidden="1" customHeight="1" x14ac:dyDescent="0.25">
      <c r="A184" s="132" t="s">
        <v>330</v>
      </c>
      <c r="B184" s="331"/>
      <c r="C184" s="417"/>
      <c r="D184" s="418"/>
      <c r="E184" s="316"/>
      <c r="F184" s="316"/>
      <c r="G184" s="316"/>
      <c r="H184" s="316"/>
      <c r="I184" s="316"/>
      <c r="J184" s="316"/>
      <c r="K184" s="317"/>
      <c r="L184" s="320"/>
      <c r="M184" s="323"/>
      <c r="N184" s="332"/>
      <c r="O184" s="92">
        <v>0.39</v>
      </c>
      <c r="P184" s="296">
        <f t="shared" si="8"/>
        <v>0</v>
      </c>
      <c r="Q184" s="130" t="e">
        <f t="shared" si="9"/>
        <v>#DIV/0!</v>
      </c>
    </row>
    <row r="185" spans="1:17" ht="50.1" hidden="1" customHeight="1" x14ac:dyDescent="0.25">
      <c r="A185" s="132" t="s">
        <v>331</v>
      </c>
      <c r="B185" s="331"/>
      <c r="C185" s="417"/>
      <c r="D185" s="418"/>
      <c r="E185" s="316"/>
      <c r="F185" s="316"/>
      <c r="G185" s="316"/>
      <c r="H185" s="316"/>
      <c r="I185" s="316"/>
      <c r="J185" s="316"/>
      <c r="K185" s="317"/>
      <c r="L185" s="320"/>
      <c r="M185" s="323"/>
      <c r="N185" s="332"/>
      <c r="O185" s="92">
        <v>0.39</v>
      </c>
      <c r="P185" s="296">
        <f t="shared" si="8"/>
        <v>0</v>
      </c>
      <c r="Q185" s="130" t="e">
        <f t="shared" si="9"/>
        <v>#DIV/0!</v>
      </c>
    </row>
    <row r="186" spans="1:17" ht="50.1" hidden="1" customHeight="1" x14ac:dyDescent="0.25">
      <c r="A186" s="132" t="s">
        <v>332</v>
      </c>
      <c r="B186" s="331"/>
      <c r="C186" s="417"/>
      <c r="D186" s="418"/>
      <c r="E186" s="316"/>
      <c r="F186" s="316"/>
      <c r="G186" s="316"/>
      <c r="H186" s="316"/>
      <c r="I186" s="316"/>
      <c r="J186" s="316"/>
      <c r="K186" s="317"/>
      <c r="L186" s="320"/>
      <c r="M186" s="323"/>
      <c r="N186" s="332"/>
      <c r="O186" s="92">
        <v>0.39</v>
      </c>
      <c r="P186" s="296">
        <f t="shared" si="8"/>
        <v>0</v>
      </c>
      <c r="Q186" s="130" t="e">
        <f t="shared" si="9"/>
        <v>#DIV/0!</v>
      </c>
    </row>
    <row r="187" spans="1:17" ht="50.1" hidden="1" customHeight="1" x14ac:dyDescent="0.25">
      <c r="A187" s="135" t="s">
        <v>333</v>
      </c>
      <c r="B187" s="331"/>
      <c r="C187" s="417"/>
      <c r="D187" s="418"/>
      <c r="E187" s="316"/>
      <c r="F187" s="316"/>
      <c r="G187" s="316"/>
      <c r="H187" s="316"/>
      <c r="I187" s="316"/>
      <c r="J187" s="316"/>
      <c r="K187" s="317"/>
      <c r="L187" s="320"/>
      <c r="M187" s="323"/>
      <c r="N187" s="332"/>
      <c r="O187" s="92">
        <v>0.39</v>
      </c>
      <c r="P187" s="296">
        <f t="shared" si="8"/>
        <v>0</v>
      </c>
      <c r="Q187" s="130" t="e">
        <f t="shared" si="9"/>
        <v>#DIV/0!</v>
      </c>
    </row>
    <row r="188" spans="1:17" ht="50.1" hidden="1" customHeight="1" x14ac:dyDescent="0.25">
      <c r="A188" s="132" t="s">
        <v>334</v>
      </c>
      <c r="B188" s="331"/>
      <c r="C188" s="417"/>
      <c r="D188" s="418"/>
      <c r="E188" s="316"/>
      <c r="F188" s="316"/>
      <c r="G188" s="316"/>
      <c r="H188" s="316"/>
      <c r="I188" s="316"/>
      <c r="J188" s="316"/>
      <c r="K188" s="317"/>
      <c r="L188" s="320"/>
      <c r="M188" s="323"/>
      <c r="N188" s="332"/>
      <c r="O188" s="92">
        <v>0.39</v>
      </c>
      <c r="P188" s="296">
        <f t="shared" si="8"/>
        <v>0</v>
      </c>
      <c r="Q188" s="130" t="e">
        <f t="shared" si="9"/>
        <v>#DIV/0!</v>
      </c>
    </row>
    <row r="189" spans="1:17" ht="50.1" hidden="1" customHeight="1" x14ac:dyDescent="0.25">
      <c r="A189" s="132" t="s">
        <v>335</v>
      </c>
      <c r="B189" s="331"/>
      <c r="C189" s="417"/>
      <c r="D189" s="418"/>
      <c r="E189" s="316"/>
      <c r="F189" s="316"/>
      <c r="G189" s="316"/>
      <c r="H189" s="316"/>
      <c r="I189" s="316"/>
      <c r="J189" s="316"/>
      <c r="K189" s="317"/>
      <c r="L189" s="320"/>
      <c r="M189" s="323"/>
      <c r="N189" s="332"/>
      <c r="O189" s="92">
        <v>0.39</v>
      </c>
      <c r="P189" s="296">
        <f t="shared" si="8"/>
        <v>0</v>
      </c>
      <c r="Q189" s="130" t="e">
        <f t="shared" si="9"/>
        <v>#DIV/0!</v>
      </c>
    </row>
    <row r="190" spans="1:17" ht="50.1" hidden="1" customHeight="1" x14ac:dyDescent="0.25">
      <c r="A190" s="132" t="s">
        <v>336</v>
      </c>
      <c r="B190" s="331"/>
      <c r="C190" s="417"/>
      <c r="D190" s="418"/>
      <c r="E190" s="316"/>
      <c r="F190" s="316"/>
      <c r="G190" s="316"/>
      <c r="H190" s="316"/>
      <c r="I190" s="316"/>
      <c r="J190" s="316"/>
      <c r="K190" s="317"/>
      <c r="L190" s="320"/>
      <c r="M190" s="323"/>
      <c r="N190" s="332"/>
      <c r="O190" s="92">
        <v>0.39</v>
      </c>
      <c r="P190" s="296">
        <f t="shared" si="8"/>
        <v>0</v>
      </c>
      <c r="Q190" s="130" t="e">
        <f t="shared" si="9"/>
        <v>#DIV/0!</v>
      </c>
    </row>
    <row r="191" spans="1:17" ht="50.1" hidden="1" customHeight="1" x14ac:dyDescent="0.25">
      <c r="A191" s="135" t="s">
        <v>337</v>
      </c>
      <c r="B191" s="331"/>
      <c r="C191" s="417"/>
      <c r="D191" s="418"/>
      <c r="E191" s="316"/>
      <c r="F191" s="316"/>
      <c r="G191" s="316"/>
      <c r="H191" s="316"/>
      <c r="I191" s="316"/>
      <c r="J191" s="316"/>
      <c r="K191" s="317"/>
      <c r="L191" s="320"/>
      <c r="M191" s="323"/>
      <c r="N191" s="332"/>
      <c r="O191" s="92">
        <v>0.39</v>
      </c>
      <c r="P191" s="296">
        <f t="shared" si="8"/>
        <v>0</v>
      </c>
      <c r="Q191" s="130" t="e">
        <f t="shared" si="9"/>
        <v>#DIV/0!</v>
      </c>
    </row>
    <row r="192" spans="1:17" ht="50.1" hidden="1" customHeight="1" x14ac:dyDescent="0.25">
      <c r="A192" s="132" t="s">
        <v>338</v>
      </c>
      <c r="B192" s="331"/>
      <c r="C192" s="417"/>
      <c r="D192" s="418"/>
      <c r="E192" s="316"/>
      <c r="F192" s="316"/>
      <c r="G192" s="316"/>
      <c r="H192" s="316"/>
      <c r="I192" s="316"/>
      <c r="J192" s="316"/>
      <c r="K192" s="317"/>
      <c r="L192" s="320"/>
      <c r="M192" s="323"/>
      <c r="N192" s="332"/>
      <c r="O192" s="92">
        <v>0.39</v>
      </c>
      <c r="P192" s="296">
        <f t="shared" si="8"/>
        <v>0</v>
      </c>
      <c r="Q192" s="130" t="e">
        <f t="shared" si="9"/>
        <v>#DIV/0!</v>
      </c>
    </row>
    <row r="193" spans="1:17" ht="50.1" hidden="1" customHeight="1" x14ac:dyDescent="0.25">
      <c r="A193" s="132" t="s">
        <v>339</v>
      </c>
      <c r="B193" s="331"/>
      <c r="C193" s="417"/>
      <c r="D193" s="418"/>
      <c r="E193" s="316"/>
      <c r="F193" s="316"/>
      <c r="G193" s="316"/>
      <c r="H193" s="316"/>
      <c r="I193" s="316"/>
      <c r="J193" s="316"/>
      <c r="K193" s="317"/>
      <c r="L193" s="320"/>
      <c r="M193" s="323"/>
      <c r="N193" s="332"/>
      <c r="O193" s="92">
        <v>0.39</v>
      </c>
      <c r="P193" s="296">
        <f t="shared" si="8"/>
        <v>0</v>
      </c>
      <c r="Q193" s="130" t="e">
        <f t="shared" si="9"/>
        <v>#DIV/0!</v>
      </c>
    </row>
    <row r="194" spans="1:17" ht="50.1" hidden="1" customHeight="1" x14ac:dyDescent="0.25">
      <c r="A194" s="132" t="s">
        <v>340</v>
      </c>
      <c r="B194" s="331"/>
      <c r="C194" s="417"/>
      <c r="D194" s="418"/>
      <c r="E194" s="316"/>
      <c r="F194" s="333"/>
      <c r="G194" s="316"/>
      <c r="H194" s="316"/>
      <c r="I194" s="316"/>
      <c r="J194" s="316"/>
      <c r="K194" s="317"/>
      <c r="L194" s="320"/>
      <c r="M194" s="323"/>
      <c r="N194" s="332"/>
      <c r="O194" s="92">
        <v>0.39</v>
      </c>
      <c r="P194" s="296">
        <f t="shared" si="8"/>
        <v>0</v>
      </c>
      <c r="Q194" s="130" t="e">
        <f t="shared" si="9"/>
        <v>#DIV/0!</v>
      </c>
    </row>
    <row r="195" spans="1:17" ht="49.5" hidden="1" customHeight="1" x14ac:dyDescent="0.25">
      <c r="A195" s="135" t="s">
        <v>341</v>
      </c>
      <c r="B195" s="331"/>
      <c r="C195" s="417"/>
      <c r="D195" s="418"/>
      <c r="E195" s="316"/>
      <c r="F195" s="333"/>
      <c r="G195" s="316"/>
      <c r="H195" s="316"/>
      <c r="I195" s="333"/>
      <c r="J195" s="316"/>
      <c r="K195" s="317"/>
      <c r="L195" s="320"/>
      <c r="M195" s="323"/>
      <c r="N195" s="332"/>
      <c r="O195" s="92">
        <v>0.39</v>
      </c>
      <c r="P195" s="296">
        <f t="shared" si="8"/>
        <v>0</v>
      </c>
      <c r="Q195" s="130" t="e">
        <f t="shared" si="9"/>
        <v>#DIV/0!</v>
      </c>
    </row>
    <row r="196" spans="1:17" ht="50.1" hidden="1" customHeight="1" x14ac:dyDescent="0.25">
      <c r="A196" s="132" t="s">
        <v>342</v>
      </c>
      <c r="B196" s="331"/>
      <c r="C196" s="417"/>
      <c r="D196" s="418"/>
      <c r="E196" s="316"/>
      <c r="F196" s="316"/>
      <c r="G196" s="316"/>
      <c r="H196" s="316"/>
      <c r="I196" s="316"/>
      <c r="J196" s="316"/>
      <c r="K196" s="317"/>
      <c r="L196" s="320"/>
      <c r="M196" s="323"/>
      <c r="N196" s="332"/>
      <c r="O196" s="92">
        <v>0.39</v>
      </c>
      <c r="P196" s="296">
        <f t="shared" si="8"/>
        <v>0</v>
      </c>
      <c r="Q196" s="130" t="e">
        <f t="shared" si="9"/>
        <v>#DIV/0!</v>
      </c>
    </row>
    <row r="197" spans="1:17" ht="50.1" hidden="1" customHeight="1" x14ac:dyDescent="0.25">
      <c r="A197" s="132" t="s">
        <v>343</v>
      </c>
      <c r="B197" s="331"/>
      <c r="C197" s="417"/>
      <c r="D197" s="418"/>
      <c r="E197" s="316"/>
      <c r="F197" s="316"/>
      <c r="G197" s="316"/>
      <c r="H197" s="316"/>
      <c r="I197" s="316"/>
      <c r="J197" s="316"/>
      <c r="K197" s="317"/>
      <c r="L197" s="320"/>
      <c r="M197" s="323"/>
      <c r="N197" s="332"/>
      <c r="O197" s="92">
        <v>0.39</v>
      </c>
      <c r="P197" s="296">
        <f t="shared" si="8"/>
        <v>0</v>
      </c>
      <c r="Q197" s="130" t="e">
        <f t="shared" si="9"/>
        <v>#DIV/0!</v>
      </c>
    </row>
    <row r="198" spans="1:17" ht="50.1" hidden="1" customHeight="1" x14ac:dyDescent="0.25">
      <c r="A198" s="132" t="s">
        <v>344</v>
      </c>
      <c r="B198" s="331"/>
      <c r="C198" s="417"/>
      <c r="D198" s="418"/>
      <c r="E198" s="316"/>
      <c r="F198" s="316"/>
      <c r="G198" s="316"/>
      <c r="H198" s="316"/>
      <c r="I198" s="316"/>
      <c r="J198" s="316"/>
      <c r="K198" s="317"/>
      <c r="L198" s="320"/>
      <c r="M198" s="323"/>
      <c r="N198" s="332"/>
      <c r="O198" s="92">
        <v>0.39</v>
      </c>
      <c r="P198" s="296">
        <f t="shared" si="8"/>
        <v>0</v>
      </c>
      <c r="Q198" s="130" t="e">
        <f t="shared" si="9"/>
        <v>#DIV/0!</v>
      </c>
    </row>
    <row r="199" spans="1:17" ht="50.1" hidden="1" customHeight="1" x14ac:dyDescent="0.25">
      <c r="A199" s="135" t="s">
        <v>345</v>
      </c>
      <c r="B199" s="331"/>
      <c r="C199" s="417"/>
      <c r="D199" s="418"/>
      <c r="E199" s="316"/>
      <c r="F199" s="316"/>
      <c r="G199" s="316"/>
      <c r="H199" s="316"/>
      <c r="I199" s="316"/>
      <c r="J199" s="316"/>
      <c r="K199" s="317"/>
      <c r="L199" s="320"/>
      <c r="M199" s="323"/>
      <c r="N199" s="332"/>
      <c r="O199" s="92">
        <v>0.39</v>
      </c>
      <c r="P199" s="296">
        <f t="shared" si="8"/>
        <v>0</v>
      </c>
      <c r="Q199" s="130" t="e">
        <f t="shared" si="9"/>
        <v>#DIV/0!</v>
      </c>
    </row>
    <row r="200" spans="1:17" ht="50.1" hidden="1" customHeight="1" x14ac:dyDescent="0.25">
      <c r="A200" s="132" t="s">
        <v>346</v>
      </c>
      <c r="B200" s="331"/>
      <c r="C200" s="417"/>
      <c r="D200" s="418"/>
      <c r="E200" s="316"/>
      <c r="F200" s="316"/>
      <c r="G200" s="316"/>
      <c r="H200" s="316"/>
      <c r="I200" s="316"/>
      <c r="J200" s="316"/>
      <c r="K200" s="317"/>
      <c r="L200" s="320"/>
      <c r="M200" s="323"/>
      <c r="N200" s="332"/>
      <c r="O200" s="92">
        <v>0.39</v>
      </c>
      <c r="P200" s="296">
        <f t="shared" si="8"/>
        <v>0</v>
      </c>
      <c r="Q200" s="130" t="e">
        <f t="shared" si="9"/>
        <v>#DIV/0!</v>
      </c>
    </row>
    <row r="201" spans="1:17" ht="50.1" hidden="1" customHeight="1" x14ac:dyDescent="0.25">
      <c r="A201" s="132" t="s">
        <v>347</v>
      </c>
      <c r="B201" s="331"/>
      <c r="C201" s="417"/>
      <c r="D201" s="418"/>
      <c r="E201" s="316"/>
      <c r="F201" s="316"/>
      <c r="G201" s="316"/>
      <c r="H201" s="316"/>
      <c r="I201" s="316"/>
      <c r="J201" s="316"/>
      <c r="K201" s="317"/>
      <c r="L201" s="320"/>
      <c r="M201" s="323"/>
      <c r="N201" s="332"/>
      <c r="O201" s="92">
        <v>0.39</v>
      </c>
      <c r="P201" s="296">
        <f t="shared" si="8"/>
        <v>0</v>
      </c>
      <c r="Q201" s="130" t="e">
        <f t="shared" si="9"/>
        <v>#DIV/0!</v>
      </c>
    </row>
    <row r="202" spans="1:17" ht="50.1" hidden="1" customHeight="1" x14ac:dyDescent="0.25">
      <c r="A202" s="132" t="s">
        <v>348</v>
      </c>
      <c r="B202" s="331"/>
      <c r="C202" s="417"/>
      <c r="D202" s="418"/>
      <c r="E202" s="316"/>
      <c r="F202" s="316"/>
      <c r="G202" s="316"/>
      <c r="H202" s="316"/>
      <c r="I202" s="316"/>
      <c r="J202" s="316"/>
      <c r="K202" s="317"/>
      <c r="L202" s="320"/>
      <c r="M202" s="323"/>
      <c r="N202" s="332"/>
      <c r="O202" s="92">
        <v>0.39</v>
      </c>
      <c r="P202" s="296">
        <f t="shared" si="8"/>
        <v>0</v>
      </c>
      <c r="Q202" s="130" t="e">
        <f t="shared" si="9"/>
        <v>#DIV/0!</v>
      </c>
    </row>
    <row r="203" spans="1:17" ht="50.1" hidden="1" customHeight="1" x14ac:dyDescent="0.25">
      <c r="A203" s="135" t="s">
        <v>349</v>
      </c>
      <c r="B203" s="331"/>
      <c r="C203" s="417"/>
      <c r="D203" s="418"/>
      <c r="E203" s="316"/>
      <c r="F203" s="316"/>
      <c r="G203" s="316"/>
      <c r="H203" s="316"/>
      <c r="I203" s="316"/>
      <c r="J203" s="316"/>
      <c r="K203" s="317"/>
      <c r="L203" s="320"/>
      <c r="M203" s="323"/>
      <c r="N203" s="332"/>
      <c r="O203" s="92">
        <v>0.39</v>
      </c>
      <c r="P203" s="296">
        <f t="shared" si="8"/>
        <v>0</v>
      </c>
      <c r="Q203" s="130" t="e">
        <f t="shared" si="9"/>
        <v>#DIV/0!</v>
      </c>
    </row>
    <row r="204" spans="1:17" ht="50.1" hidden="1" customHeight="1" x14ac:dyDescent="0.25">
      <c r="A204" s="132" t="s">
        <v>350</v>
      </c>
      <c r="B204" s="331"/>
      <c r="C204" s="417"/>
      <c r="D204" s="418"/>
      <c r="E204" s="316"/>
      <c r="F204" s="316"/>
      <c r="G204" s="316"/>
      <c r="H204" s="316"/>
      <c r="I204" s="316"/>
      <c r="J204" s="316"/>
      <c r="K204" s="317"/>
      <c r="L204" s="320"/>
      <c r="M204" s="323"/>
      <c r="N204" s="332"/>
      <c r="O204" s="92">
        <v>0.39</v>
      </c>
      <c r="P204" s="296">
        <f t="shared" si="8"/>
        <v>0</v>
      </c>
      <c r="Q204" s="130" t="e">
        <f t="shared" si="9"/>
        <v>#DIV/0!</v>
      </c>
    </row>
    <row r="205" spans="1:17" ht="50.1" hidden="1" customHeight="1" x14ac:dyDescent="0.25">
      <c r="A205" s="132" t="s">
        <v>351</v>
      </c>
      <c r="B205" s="331"/>
      <c r="C205" s="417"/>
      <c r="D205" s="418"/>
      <c r="E205" s="316"/>
      <c r="F205" s="316"/>
      <c r="G205" s="316"/>
      <c r="H205" s="316"/>
      <c r="I205" s="316"/>
      <c r="J205" s="316"/>
      <c r="K205" s="317"/>
      <c r="L205" s="320"/>
      <c r="M205" s="323"/>
      <c r="N205" s="332"/>
      <c r="O205" s="92">
        <v>0.39</v>
      </c>
      <c r="P205" s="296">
        <f t="shared" si="8"/>
        <v>0</v>
      </c>
      <c r="Q205" s="130" t="e">
        <f t="shared" si="9"/>
        <v>#DIV/0!</v>
      </c>
    </row>
    <row r="206" spans="1:17" ht="50.1" hidden="1" customHeight="1" x14ac:dyDescent="0.25">
      <c r="A206" s="132" t="s">
        <v>352</v>
      </c>
      <c r="B206" s="331"/>
      <c r="C206" s="417"/>
      <c r="D206" s="418"/>
      <c r="E206" s="316"/>
      <c r="F206" s="333"/>
      <c r="G206" s="316"/>
      <c r="H206" s="316"/>
      <c r="I206" s="316"/>
      <c r="J206" s="316"/>
      <c r="K206" s="317"/>
      <c r="L206" s="320"/>
      <c r="M206" s="323"/>
      <c r="N206" s="332"/>
      <c r="O206" s="92">
        <v>0.39</v>
      </c>
      <c r="P206" s="296">
        <f t="shared" si="8"/>
        <v>0</v>
      </c>
      <c r="Q206" s="130" t="e">
        <f t="shared" si="9"/>
        <v>#DIV/0!</v>
      </c>
    </row>
    <row r="207" spans="1:17" ht="49.5" hidden="1" customHeight="1" x14ac:dyDescent="0.25">
      <c r="A207" s="135" t="s">
        <v>353</v>
      </c>
      <c r="B207" s="331"/>
      <c r="C207" s="417"/>
      <c r="D207" s="418"/>
      <c r="E207" s="316"/>
      <c r="F207" s="333"/>
      <c r="G207" s="316"/>
      <c r="H207" s="316"/>
      <c r="I207" s="333"/>
      <c r="J207" s="316"/>
      <c r="K207" s="317"/>
      <c r="L207" s="320"/>
      <c r="M207" s="323"/>
      <c r="N207" s="332"/>
      <c r="O207" s="92">
        <v>0.39</v>
      </c>
      <c r="P207" s="296">
        <f t="shared" si="8"/>
        <v>0</v>
      </c>
      <c r="Q207" s="130" t="e">
        <f t="shared" si="9"/>
        <v>#DIV/0!</v>
      </c>
    </row>
    <row r="208" spans="1:17" ht="50.1" hidden="1" customHeight="1" x14ac:dyDescent="0.25">
      <c r="A208" s="132" t="s">
        <v>354</v>
      </c>
      <c r="B208" s="331"/>
      <c r="C208" s="417"/>
      <c r="D208" s="418"/>
      <c r="E208" s="316"/>
      <c r="F208" s="316"/>
      <c r="G208" s="316"/>
      <c r="H208" s="316"/>
      <c r="I208" s="316"/>
      <c r="J208" s="316"/>
      <c r="K208" s="317"/>
      <c r="L208" s="320"/>
      <c r="M208" s="323"/>
      <c r="N208" s="332"/>
      <c r="O208" s="92">
        <v>0.39</v>
      </c>
      <c r="P208" s="296">
        <f t="shared" si="8"/>
        <v>0</v>
      </c>
      <c r="Q208" s="130" t="e">
        <f t="shared" si="9"/>
        <v>#DIV/0!</v>
      </c>
    </row>
    <row r="209" spans="1:17" ht="50.1" hidden="1" customHeight="1" x14ac:dyDescent="0.25">
      <c r="A209" s="132" t="s">
        <v>355</v>
      </c>
      <c r="B209" s="331"/>
      <c r="C209" s="417"/>
      <c r="D209" s="418"/>
      <c r="E209" s="316"/>
      <c r="F209" s="316"/>
      <c r="G209" s="316"/>
      <c r="H209" s="316"/>
      <c r="I209" s="316"/>
      <c r="J209" s="316"/>
      <c r="K209" s="317"/>
      <c r="L209" s="320"/>
      <c r="M209" s="323"/>
      <c r="N209" s="332"/>
      <c r="O209" s="92">
        <v>0.39</v>
      </c>
      <c r="P209" s="296">
        <f t="shared" si="8"/>
        <v>0</v>
      </c>
      <c r="Q209" s="130" t="e">
        <f t="shared" si="9"/>
        <v>#DIV/0!</v>
      </c>
    </row>
    <row r="210" spans="1:17" ht="50.1" hidden="1" customHeight="1" x14ac:dyDescent="0.25">
      <c r="A210" s="132" t="s">
        <v>356</v>
      </c>
      <c r="B210" s="331"/>
      <c r="C210" s="417"/>
      <c r="D210" s="418"/>
      <c r="E210" s="316"/>
      <c r="F210" s="316"/>
      <c r="G210" s="316"/>
      <c r="H210" s="316"/>
      <c r="I210" s="316"/>
      <c r="J210" s="316"/>
      <c r="K210" s="317"/>
      <c r="L210" s="320"/>
      <c r="M210" s="323"/>
      <c r="N210" s="332"/>
      <c r="O210" s="92">
        <v>0.39</v>
      </c>
      <c r="P210" s="296">
        <f t="shared" si="8"/>
        <v>0</v>
      </c>
      <c r="Q210" s="130" t="e">
        <f t="shared" si="9"/>
        <v>#DIV/0!</v>
      </c>
    </row>
    <row r="211" spans="1:17" ht="50.1" hidden="1" customHeight="1" x14ac:dyDescent="0.25">
      <c r="A211" s="135" t="s">
        <v>357</v>
      </c>
      <c r="B211" s="331"/>
      <c r="C211" s="417"/>
      <c r="D211" s="418"/>
      <c r="E211" s="316"/>
      <c r="F211" s="316"/>
      <c r="G211" s="316"/>
      <c r="H211" s="316"/>
      <c r="I211" s="316"/>
      <c r="J211" s="316"/>
      <c r="K211" s="317"/>
      <c r="L211" s="320"/>
      <c r="M211" s="323"/>
      <c r="N211" s="332"/>
      <c r="O211" s="92">
        <v>0.39</v>
      </c>
      <c r="P211" s="296">
        <f t="shared" si="8"/>
        <v>0</v>
      </c>
      <c r="Q211" s="130" t="e">
        <f t="shared" si="9"/>
        <v>#DIV/0!</v>
      </c>
    </row>
    <row r="212" spans="1:17" ht="50.1" hidden="1" customHeight="1" x14ac:dyDescent="0.25">
      <c r="A212" s="132" t="s">
        <v>358</v>
      </c>
      <c r="B212" s="331"/>
      <c r="C212" s="417"/>
      <c r="D212" s="418"/>
      <c r="E212" s="316"/>
      <c r="F212" s="316"/>
      <c r="G212" s="316"/>
      <c r="H212" s="316"/>
      <c r="I212" s="316"/>
      <c r="J212" s="316"/>
      <c r="K212" s="317"/>
      <c r="L212" s="320"/>
      <c r="M212" s="323"/>
      <c r="N212" s="332"/>
      <c r="O212" s="92">
        <v>0.39</v>
      </c>
      <c r="P212" s="296">
        <f t="shared" si="8"/>
        <v>0</v>
      </c>
      <c r="Q212" s="130" t="e">
        <f t="shared" si="9"/>
        <v>#DIV/0!</v>
      </c>
    </row>
    <row r="213" spans="1:17" ht="50.1" hidden="1" customHeight="1" x14ac:dyDescent="0.25">
      <c r="A213" s="132" t="s">
        <v>359</v>
      </c>
      <c r="B213" s="331"/>
      <c r="C213" s="417"/>
      <c r="D213" s="418"/>
      <c r="E213" s="316"/>
      <c r="F213" s="316"/>
      <c r="G213" s="316"/>
      <c r="H213" s="316"/>
      <c r="I213" s="316"/>
      <c r="J213" s="316"/>
      <c r="K213" s="317"/>
      <c r="L213" s="320"/>
      <c r="M213" s="323"/>
      <c r="N213" s="332"/>
      <c r="O213" s="92">
        <v>0.39</v>
      </c>
      <c r="P213" s="296">
        <f t="shared" si="8"/>
        <v>0</v>
      </c>
      <c r="Q213" s="130" t="e">
        <f t="shared" si="9"/>
        <v>#DIV/0!</v>
      </c>
    </row>
    <row r="214" spans="1:17" ht="50.1" hidden="1" customHeight="1" x14ac:dyDescent="0.25">
      <c r="A214" s="132" t="s">
        <v>360</v>
      </c>
      <c r="B214" s="331"/>
      <c r="C214" s="417"/>
      <c r="D214" s="418"/>
      <c r="E214" s="316"/>
      <c r="F214" s="316"/>
      <c r="G214" s="316"/>
      <c r="H214" s="316"/>
      <c r="I214" s="316"/>
      <c r="J214" s="316"/>
      <c r="K214" s="317"/>
      <c r="L214" s="320"/>
      <c r="M214" s="323"/>
      <c r="N214" s="332"/>
      <c r="O214" s="92">
        <v>0.39</v>
      </c>
      <c r="P214" s="296">
        <f t="shared" si="8"/>
        <v>0</v>
      </c>
      <c r="Q214" s="130" t="e">
        <f t="shared" si="9"/>
        <v>#DIV/0!</v>
      </c>
    </row>
    <row r="215" spans="1:17" ht="50.1" hidden="1" customHeight="1" x14ac:dyDescent="0.25">
      <c r="A215" s="135" t="s">
        <v>361</v>
      </c>
      <c r="B215" s="331"/>
      <c r="C215" s="417"/>
      <c r="D215" s="418"/>
      <c r="E215" s="316"/>
      <c r="F215" s="316"/>
      <c r="G215" s="316"/>
      <c r="H215" s="316"/>
      <c r="I215" s="316"/>
      <c r="J215" s="316"/>
      <c r="K215" s="317"/>
      <c r="L215" s="320"/>
      <c r="M215" s="323"/>
      <c r="N215" s="332"/>
      <c r="O215" s="92">
        <v>0.39</v>
      </c>
      <c r="P215" s="296">
        <f t="shared" si="8"/>
        <v>0</v>
      </c>
      <c r="Q215" s="130" t="e">
        <f t="shared" si="9"/>
        <v>#DIV/0!</v>
      </c>
    </row>
    <row r="216" spans="1:17" ht="50.1" hidden="1" customHeight="1" x14ac:dyDescent="0.25">
      <c r="A216" s="132" t="s">
        <v>362</v>
      </c>
      <c r="B216" s="331"/>
      <c r="C216" s="417"/>
      <c r="D216" s="418"/>
      <c r="E216" s="316"/>
      <c r="F216" s="316"/>
      <c r="G216" s="316"/>
      <c r="H216" s="316"/>
      <c r="I216" s="316"/>
      <c r="J216" s="316"/>
      <c r="K216" s="317"/>
      <c r="L216" s="320"/>
      <c r="M216" s="323"/>
      <c r="N216" s="332"/>
      <c r="O216" s="92">
        <v>0.39</v>
      </c>
      <c r="P216" s="296">
        <f t="shared" si="8"/>
        <v>0</v>
      </c>
      <c r="Q216" s="130" t="e">
        <f t="shared" si="9"/>
        <v>#DIV/0!</v>
      </c>
    </row>
    <row r="217" spans="1:17" ht="50.1" hidden="1" customHeight="1" x14ac:dyDescent="0.25">
      <c r="A217" s="132" t="s">
        <v>363</v>
      </c>
      <c r="B217" s="331"/>
      <c r="C217" s="417"/>
      <c r="D217" s="418"/>
      <c r="E217" s="316"/>
      <c r="F217" s="316"/>
      <c r="G217" s="316"/>
      <c r="H217" s="316"/>
      <c r="I217" s="316"/>
      <c r="J217" s="316"/>
      <c r="K217" s="317"/>
      <c r="L217" s="320"/>
      <c r="M217" s="323"/>
      <c r="N217" s="332"/>
      <c r="O217" s="92">
        <v>0.39</v>
      </c>
      <c r="P217" s="296">
        <f t="shared" si="8"/>
        <v>0</v>
      </c>
      <c r="Q217" s="130" t="e">
        <f t="shared" si="9"/>
        <v>#DIV/0!</v>
      </c>
    </row>
    <row r="218" spans="1:17" ht="50.1" hidden="1" customHeight="1" x14ac:dyDescent="0.25">
      <c r="A218" s="132" t="s">
        <v>364</v>
      </c>
      <c r="B218" s="331"/>
      <c r="C218" s="417"/>
      <c r="D218" s="418"/>
      <c r="E218" s="316"/>
      <c r="F218" s="316"/>
      <c r="G218" s="316"/>
      <c r="H218" s="316"/>
      <c r="I218" s="316"/>
      <c r="J218" s="316"/>
      <c r="K218" s="317"/>
      <c r="L218" s="320"/>
      <c r="M218" s="323"/>
      <c r="N218" s="332"/>
      <c r="O218" s="92">
        <v>0.39</v>
      </c>
      <c r="P218" s="296">
        <f t="shared" si="8"/>
        <v>0</v>
      </c>
      <c r="Q218" s="130" t="e">
        <f t="shared" si="9"/>
        <v>#DIV/0!</v>
      </c>
    </row>
    <row r="219" spans="1:17" ht="50.1" hidden="1" customHeight="1" x14ac:dyDescent="0.25">
      <c r="A219" s="135" t="s">
        <v>365</v>
      </c>
      <c r="B219" s="331"/>
      <c r="C219" s="417"/>
      <c r="D219" s="418"/>
      <c r="E219" s="316"/>
      <c r="F219" s="316"/>
      <c r="G219" s="316"/>
      <c r="H219" s="316"/>
      <c r="I219" s="316"/>
      <c r="J219" s="316"/>
      <c r="K219" s="317"/>
      <c r="L219" s="320"/>
      <c r="M219" s="323"/>
      <c r="N219" s="332"/>
      <c r="O219" s="92">
        <v>0.39</v>
      </c>
      <c r="P219" s="296">
        <f t="shared" si="8"/>
        <v>0</v>
      </c>
      <c r="Q219" s="130" t="e">
        <f t="shared" si="9"/>
        <v>#DIV/0!</v>
      </c>
    </row>
    <row r="220" spans="1:17" ht="50.1" hidden="1" customHeight="1" x14ac:dyDescent="0.25">
      <c r="A220" s="132" t="s">
        <v>366</v>
      </c>
      <c r="B220" s="331"/>
      <c r="C220" s="417"/>
      <c r="D220" s="418"/>
      <c r="E220" s="316"/>
      <c r="F220" s="316"/>
      <c r="G220" s="316"/>
      <c r="H220" s="316"/>
      <c r="I220" s="316"/>
      <c r="J220" s="316"/>
      <c r="K220" s="317"/>
      <c r="L220" s="320"/>
      <c r="M220" s="323"/>
      <c r="N220" s="332"/>
      <c r="O220" s="92">
        <v>0.39</v>
      </c>
      <c r="P220" s="296">
        <f t="shared" si="8"/>
        <v>0</v>
      </c>
      <c r="Q220" s="130" t="e">
        <f t="shared" si="9"/>
        <v>#DIV/0!</v>
      </c>
    </row>
    <row r="221" spans="1:17" ht="50.1" hidden="1" customHeight="1" x14ac:dyDescent="0.25">
      <c r="A221" s="132" t="s">
        <v>367</v>
      </c>
      <c r="B221" s="331"/>
      <c r="C221" s="417"/>
      <c r="D221" s="418"/>
      <c r="E221" s="316"/>
      <c r="F221" s="316"/>
      <c r="G221" s="316"/>
      <c r="H221" s="316"/>
      <c r="I221" s="316"/>
      <c r="J221" s="316"/>
      <c r="K221" s="317"/>
      <c r="L221" s="320"/>
      <c r="M221" s="323"/>
      <c r="N221" s="332"/>
      <c r="O221" s="92">
        <v>0.39</v>
      </c>
      <c r="P221" s="296">
        <f t="shared" si="8"/>
        <v>0</v>
      </c>
      <c r="Q221" s="130" t="e">
        <f t="shared" si="9"/>
        <v>#DIV/0!</v>
      </c>
    </row>
    <row r="222" spans="1:17" ht="50.1" hidden="1" customHeight="1" x14ac:dyDescent="0.25">
      <c r="A222" s="132" t="s">
        <v>368</v>
      </c>
      <c r="B222" s="331"/>
      <c r="C222" s="417"/>
      <c r="D222" s="418"/>
      <c r="E222" s="316"/>
      <c r="F222" s="333"/>
      <c r="G222" s="316"/>
      <c r="H222" s="316"/>
      <c r="I222" s="316"/>
      <c r="J222" s="316"/>
      <c r="K222" s="317"/>
      <c r="L222" s="320"/>
      <c r="M222" s="323"/>
      <c r="N222" s="332"/>
      <c r="O222" s="92">
        <v>0.39</v>
      </c>
      <c r="P222" s="296">
        <f t="shared" si="8"/>
        <v>0</v>
      </c>
      <c r="Q222" s="130" t="e">
        <f t="shared" si="9"/>
        <v>#DIV/0!</v>
      </c>
    </row>
    <row r="223" spans="1:17" ht="49.5" hidden="1" customHeight="1" x14ac:dyDescent="0.25">
      <c r="A223" s="135" t="s">
        <v>369</v>
      </c>
      <c r="B223" s="331"/>
      <c r="C223" s="417"/>
      <c r="D223" s="418"/>
      <c r="E223" s="316"/>
      <c r="F223" s="333"/>
      <c r="G223" s="316"/>
      <c r="H223" s="316"/>
      <c r="I223" s="333"/>
      <c r="J223" s="316"/>
      <c r="K223" s="317"/>
      <c r="L223" s="320"/>
      <c r="M223" s="323"/>
      <c r="N223" s="332"/>
      <c r="O223" s="92">
        <v>0.39</v>
      </c>
      <c r="P223" s="296">
        <f t="shared" si="8"/>
        <v>0</v>
      </c>
      <c r="Q223" s="130" t="e">
        <f t="shared" si="9"/>
        <v>#DIV/0!</v>
      </c>
    </row>
    <row r="224" spans="1:17" ht="50.1" hidden="1" customHeight="1" x14ac:dyDescent="0.25">
      <c r="A224" s="132" t="s">
        <v>370</v>
      </c>
      <c r="B224" s="331"/>
      <c r="C224" s="417"/>
      <c r="D224" s="418"/>
      <c r="E224" s="316"/>
      <c r="F224" s="316"/>
      <c r="G224" s="316"/>
      <c r="H224" s="316"/>
      <c r="I224" s="316"/>
      <c r="J224" s="316"/>
      <c r="K224" s="317"/>
      <c r="L224" s="320"/>
      <c r="M224" s="323"/>
      <c r="N224" s="332"/>
      <c r="O224" s="92">
        <v>0.39</v>
      </c>
      <c r="P224" s="296">
        <f t="shared" si="8"/>
        <v>0</v>
      </c>
      <c r="Q224" s="130" t="e">
        <f t="shared" si="9"/>
        <v>#DIV/0!</v>
      </c>
    </row>
    <row r="225" spans="1:17" ht="50.1" hidden="1" customHeight="1" x14ac:dyDescent="0.25">
      <c r="A225" s="132" t="s">
        <v>371</v>
      </c>
      <c r="B225" s="331"/>
      <c r="C225" s="417"/>
      <c r="D225" s="418"/>
      <c r="E225" s="316"/>
      <c r="F225" s="316"/>
      <c r="G225" s="316"/>
      <c r="H225" s="316"/>
      <c r="I225" s="316"/>
      <c r="J225" s="316"/>
      <c r="K225" s="317"/>
      <c r="L225" s="320"/>
      <c r="M225" s="323"/>
      <c r="N225" s="332"/>
      <c r="O225" s="92">
        <v>0.39</v>
      </c>
      <c r="P225" s="296">
        <f t="shared" si="8"/>
        <v>0</v>
      </c>
      <c r="Q225" s="130" t="e">
        <f t="shared" si="9"/>
        <v>#DIV/0!</v>
      </c>
    </row>
    <row r="226" spans="1:17" ht="50.1" hidden="1" customHeight="1" x14ac:dyDescent="0.25">
      <c r="A226" s="132" t="s">
        <v>372</v>
      </c>
      <c r="B226" s="331"/>
      <c r="C226" s="417"/>
      <c r="D226" s="418"/>
      <c r="E226" s="316"/>
      <c r="F226" s="316"/>
      <c r="G226" s="316"/>
      <c r="H226" s="316"/>
      <c r="I226" s="316"/>
      <c r="J226" s="316"/>
      <c r="K226" s="317"/>
      <c r="L226" s="320"/>
      <c r="M226" s="323"/>
      <c r="N226" s="332"/>
      <c r="O226" s="92">
        <v>0.39</v>
      </c>
      <c r="P226" s="296">
        <f t="shared" si="8"/>
        <v>0</v>
      </c>
      <c r="Q226" s="130" t="e">
        <f t="shared" si="9"/>
        <v>#DIV/0!</v>
      </c>
    </row>
    <row r="227" spans="1:17" ht="50.1" hidden="1" customHeight="1" x14ac:dyDescent="0.25">
      <c r="A227" s="135" t="s">
        <v>373</v>
      </c>
      <c r="B227" s="331"/>
      <c r="C227" s="417"/>
      <c r="D227" s="418"/>
      <c r="E227" s="316"/>
      <c r="F227" s="316"/>
      <c r="G227" s="316"/>
      <c r="H227" s="316"/>
      <c r="I227" s="316"/>
      <c r="J227" s="316"/>
      <c r="K227" s="317"/>
      <c r="L227" s="320"/>
      <c r="M227" s="323"/>
      <c r="N227" s="332"/>
      <c r="O227" s="92">
        <v>0.39</v>
      </c>
      <c r="P227" s="296">
        <f t="shared" si="8"/>
        <v>0</v>
      </c>
      <c r="Q227" s="130" t="e">
        <f t="shared" si="9"/>
        <v>#DIV/0!</v>
      </c>
    </row>
    <row r="228" spans="1:17" ht="50.1" hidden="1" customHeight="1" x14ac:dyDescent="0.25">
      <c r="A228" s="132" t="s">
        <v>374</v>
      </c>
      <c r="B228" s="331"/>
      <c r="C228" s="417"/>
      <c r="D228" s="418"/>
      <c r="E228" s="316"/>
      <c r="F228" s="316"/>
      <c r="G228" s="316"/>
      <c r="H228" s="316"/>
      <c r="I228" s="316"/>
      <c r="J228" s="316"/>
      <c r="K228" s="317"/>
      <c r="L228" s="320"/>
      <c r="M228" s="323"/>
      <c r="N228" s="332"/>
      <c r="O228" s="92">
        <v>0.39</v>
      </c>
      <c r="P228" s="296">
        <f t="shared" si="8"/>
        <v>0</v>
      </c>
      <c r="Q228" s="130" t="e">
        <f t="shared" si="9"/>
        <v>#DIV/0!</v>
      </c>
    </row>
    <row r="229" spans="1:17" ht="50.1" hidden="1" customHeight="1" x14ac:dyDescent="0.25">
      <c r="A229" s="132" t="s">
        <v>375</v>
      </c>
      <c r="B229" s="331"/>
      <c r="C229" s="417"/>
      <c r="D229" s="418"/>
      <c r="E229" s="316"/>
      <c r="F229" s="316"/>
      <c r="G229" s="316"/>
      <c r="H229" s="316"/>
      <c r="I229" s="316"/>
      <c r="J229" s="316"/>
      <c r="K229" s="317"/>
      <c r="L229" s="320"/>
      <c r="M229" s="323"/>
      <c r="N229" s="332"/>
      <c r="O229" s="92">
        <v>0.39</v>
      </c>
      <c r="P229" s="296">
        <f t="shared" si="8"/>
        <v>0</v>
      </c>
      <c r="Q229" s="130" t="e">
        <f t="shared" si="9"/>
        <v>#DIV/0!</v>
      </c>
    </row>
    <row r="230" spans="1:17" ht="50.1" hidden="1" customHeight="1" x14ac:dyDescent="0.25">
      <c r="A230" s="132" t="s">
        <v>376</v>
      </c>
      <c r="B230" s="331"/>
      <c r="C230" s="417"/>
      <c r="D230" s="418"/>
      <c r="E230" s="316"/>
      <c r="F230" s="316"/>
      <c r="G230" s="316"/>
      <c r="H230" s="316"/>
      <c r="I230" s="316"/>
      <c r="J230" s="316"/>
      <c r="K230" s="317"/>
      <c r="L230" s="320"/>
      <c r="M230" s="323"/>
      <c r="N230" s="332"/>
      <c r="O230" s="92">
        <v>0.39</v>
      </c>
      <c r="P230" s="296">
        <f t="shared" si="8"/>
        <v>0</v>
      </c>
      <c r="Q230" s="130" t="e">
        <f t="shared" si="9"/>
        <v>#DIV/0!</v>
      </c>
    </row>
    <row r="231" spans="1:17" ht="50.1" hidden="1" customHeight="1" x14ac:dyDescent="0.25">
      <c r="A231" s="135" t="s">
        <v>377</v>
      </c>
      <c r="B231" s="331"/>
      <c r="C231" s="417"/>
      <c r="D231" s="418"/>
      <c r="E231" s="316"/>
      <c r="F231" s="316"/>
      <c r="G231" s="316"/>
      <c r="H231" s="316"/>
      <c r="I231" s="316"/>
      <c r="J231" s="316"/>
      <c r="K231" s="317"/>
      <c r="L231" s="320"/>
      <c r="M231" s="323"/>
      <c r="N231" s="332"/>
      <c r="O231" s="92">
        <v>0.39</v>
      </c>
      <c r="P231" s="296">
        <f t="shared" si="8"/>
        <v>0</v>
      </c>
      <c r="Q231" s="130" t="e">
        <f t="shared" si="9"/>
        <v>#DIV/0!</v>
      </c>
    </row>
    <row r="232" spans="1:17" ht="50.1" hidden="1" customHeight="1" x14ac:dyDescent="0.25">
      <c r="A232" s="132" t="s">
        <v>378</v>
      </c>
      <c r="B232" s="331"/>
      <c r="C232" s="417"/>
      <c r="D232" s="418"/>
      <c r="E232" s="316"/>
      <c r="F232" s="316"/>
      <c r="G232" s="316"/>
      <c r="H232" s="316"/>
      <c r="I232" s="316"/>
      <c r="J232" s="316"/>
      <c r="K232" s="317"/>
      <c r="L232" s="320"/>
      <c r="M232" s="323"/>
      <c r="N232" s="332"/>
      <c r="O232" s="92">
        <v>0.39</v>
      </c>
      <c r="P232" s="296">
        <f t="shared" si="8"/>
        <v>0</v>
      </c>
      <c r="Q232" s="130" t="e">
        <f t="shared" si="9"/>
        <v>#DIV/0!</v>
      </c>
    </row>
    <row r="233" spans="1:17" ht="50.1" hidden="1" customHeight="1" x14ac:dyDescent="0.25">
      <c r="A233" s="132" t="s">
        <v>379</v>
      </c>
      <c r="B233" s="331"/>
      <c r="C233" s="417"/>
      <c r="D233" s="418"/>
      <c r="E233" s="316"/>
      <c r="F233" s="316"/>
      <c r="G233" s="316"/>
      <c r="H233" s="316"/>
      <c r="I233" s="316"/>
      <c r="J233" s="316"/>
      <c r="K233" s="317"/>
      <c r="L233" s="320"/>
      <c r="M233" s="323"/>
      <c r="N233" s="332"/>
      <c r="O233" s="92">
        <v>0.39</v>
      </c>
      <c r="P233" s="296">
        <f t="shared" si="8"/>
        <v>0</v>
      </c>
      <c r="Q233" s="130" t="e">
        <f t="shared" si="9"/>
        <v>#DIV/0!</v>
      </c>
    </row>
    <row r="234" spans="1:17" ht="50.1" hidden="1" customHeight="1" x14ac:dyDescent="0.25">
      <c r="A234" s="132" t="s">
        <v>380</v>
      </c>
      <c r="B234" s="331"/>
      <c r="C234" s="417"/>
      <c r="D234" s="418"/>
      <c r="E234" s="316"/>
      <c r="F234" s="333"/>
      <c r="G234" s="316"/>
      <c r="H234" s="316"/>
      <c r="I234" s="316"/>
      <c r="J234" s="316"/>
      <c r="K234" s="317"/>
      <c r="L234" s="320"/>
      <c r="M234" s="323"/>
      <c r="N234" s="332"/>
      <c r="O234" s="92">
        <v>0.39</v>
      </c>
      <c r="P234" s="296">
        <f t="shared" si="8"/>
        <v>0</v>
      </c>
      <c r="Q234" s="130" t="e">
        <f t="shared" si="9"/>
        <v>#DIV/0!</v>
      </c>
    </row>
    <row r="235" spans="1:17" ht="49.5" hidden="1" customHeight="1" x14ac:dyDescent="0.25">
      <c r="A235" s="135" t="s">
        <v>381</v>
      </c>
      <c r="B235" s="331"/>
      <c r="C235" s="417"/>
      <c r="D235" s="418"/>
      <c r="E235" s="316"/>
      <c r="F235" s="333"/>
      <c r="G235" s="316"/>
      <c r="H235" s="316"/>
      <c r="I235" s="333"/>
      <c r="J235" s="316"/>
      <c r="K235" s="317"/>
      <c r="L235" s="320"/>
      <c r="M235" s="323"/>
      <c r="N235" s="332"/>
      <c r="O235" s="92">
        <v>0.39</v>
      </c>
      <c r="P235" s="296">
        <f t="shared" si="8"/>
        <v>0</v>
      </c>
      <c r="Q235" s="130" t="e">
        <f t="shared" si="9"/>
        <v>#DIV/0!</v>
      </c>
    </row>
    <row r="236" spans="1:17" ht="50.1" hidden="1" customHeight="1" x14ac:dyDescent="0.25">
      <c r="A236" s="132" t="s">
        <v>382</v>
      </c>
      <c r="B236" s="331"/>
      <c r="C236" s="417"/>
      <c r="D236" s="418"/>
      <c r="E236" s="316"/>
      <c r="F236" s="316"/>
      <c r="G236" s="316"/>
      <c r="H236" s="316"/>
      <c r="I236" s="316"/>
      <c r="J236" s="316"/>
      <c r="K236" s="317"/>
      <c r="L236" s="320"/>
      <c r="M236" s="323"/>
      <c r="N236" s="332"/>
      <c r="O236" s="92">
        <v>0.39</v>
      </c>
      <c r="P236" s="296">
        <f t="shared" si="8"/>
        <v>0</v>
      </c>
      <c r="Q236" s="130" t="e">
        <f t="shared" si="9"/>
        <v>#DIV/0!</v>
      </c>
    </row>
    <row r="237" spans="1:17" ht="50.1" hidden="1" customHeight="1" x14ac:dyDescent="0.25">
      <c r="A237" s="132" t="s">
        <v>383</v>
      </c>
      <c r="B237" s="331"/>
      <c r="C237" s="417"/>
      <c r="D237" s="418"/>
      <c r="E237" s="316"/>
      <c r="F237" s="316"/>
      <c r="G237" s="316"/>
      <c r="H237" s="316"/>
      <c r="I237" s="316"/>
      <c r="J237" s="316"/>
      <c r="K237" s="317"/>
      <c r="L237" s="320"/>
      <c r="M237" s="323"/>
      <c r="N237" s="332"/>
      <c r="O237" s="92">
        <v>0.39</v>
      </c>
      <c r="P237" s="296">
        <f t="shared" si="8"/>
        <v>0</v>
      </c>
      <c r="Q237" s="130" t="e">
        <f t="shared" si="9"/>
        <v>#DIV/0!</v>
      </c>
    </row>
    <row r="238" spans="1:17" ht="50.1" hidden="1" customHeight="1" x14ac:dyDescent="0.25">
      <c r="A238" s="132" t="s">
        <v>384</v>
      </c>
      <c r="B238" s="331"/>
      <c r="C238" s="417"/>
      <c r="D238" s="418"/>
      <c r="E238" s="316"/>
      <c r="F238" s="316"/>
      <c r="G238" s="316"/>
      <c r="H238" s="316"/>
      <c r="I238" s="316"/>
      <c r="J238" s="316"/>
      <c r="K238" s="317"/>
      <c r="L238" s="320"/>
      <c r="M238" s="323"/>
      <c r="N238" s="332"/>
      <c r="O238" s="92">
        <v>0.39</v>
      </c>
      <c r="P238" s="296">
        <f t="shared" si="8"/>
        <v>0</v>
      </c>
      <c r="Q238" s="130" t="e">
        <f t="shared" si="9"/>
        <v>#DIV/0!</v>
      </c>
    </row>
    <row r="239" spans="1:17" ht="50.1" hidden="1" customHeight="1" x14ac:dyDescent="0.25">
      <c r="A239" s="135" t="s">
        <v>385</v>
      </c>
      <c r="B239" s="331"/>
      <c r="C239" s="417"/>
      <c r="D239" s="418"/>
      <c r="E239" s="316"/>
      <c r="F239" s="316"/>
      <c r="G239" s="316"/>
      <c r="H239" s="316"/>
      <c r="I239" s="316"/>
      <c r="J239" s="316"/>
      <c r="K239" s="317"/>
      <c r="L239" s="320"/>
      <c r="M239" s="323"/>
      <c r="N239" s="332"/>
      <c r="O239" s="92">
        <v>0.39</v>
      </c>
      <c r="P239" s="296">
        <f t="shared" si="8"/>
        <v>0</v>
      </c>
      <c r="Q239" s="130" t="e">
        <f t="shared" si="9"/>
        <v>#DIV/0!</v>
      </c>
    </row>
    <row r="240" spans="1:17" ht="50.1" hidden="1" customHeight="1" x14ac:dyDescent="0.25">
      <c r="A240" s="132" t="s">
        <v>386</v>
      </c>
      <c r="B240" s="331"/>
      <c r="C240" s="417"/>
      <c r="D240" s="418"/>
      <c r="E240" s="316"/>
      <c r="F240" s="316"/>
      <c r="G240" s="316"/>
      <c r="H240" s="316"/>
      <c r="I240" s="316"/>
      <c r="J240" s="316"/>
      <c r="K240" s="317"/>
      <c r="L240" s="320"/>
      <c r="M240" s="323"/>
      <c r="N240" s="332"/>
      <c r="O240" s="92">
        <v>0.39</v>
      </c>
      <c r="P240" s="296">
        <f t="shared" si="8"/>
        <v>0</v>
      </c>
      <c r="Q240" s="130" t="e">
        <f t="shared" si="9"/>
        <v>#DIV/0!</v>
      </c>
    </row>
    <row r="241" spans="1:17" ht="50.1" hidden="1" customHeight="1" x14ac:dyDescent="0.25">
      <c r="A241" s="132" t="s">
        <v>387</v>
      </c>
      <c r="B241" s="331"/>
      <c r="C241" s="417"/>
      <c r="D241" s="418"/>
      <c r="E241" s="316"/>
      <c r="F241" s="316"/>
      <c r="G241" s="316"/>
      <c r="H241" s="316"/>
      <c r="I241" s="316"/>
      <c r="J241" s="316"/>
      <c r="K241" s="317"/>
      <c r="L241" s="320"/>
      <c r="M241" s="323"/>
      <c r="N241" s="332"/>
      <c r="O241" s="92">
        <v>0.39</v>
      </c>
      <c r="P241" s="296">
        <f t="shared" si="8"/>
        <v>0</v>
      </c>
      <c r="Q241" s="130" t="e">
        <f t="shared" si="9"/>
        <v>#DIV/0!</v>
      </c>
    </row>
    <row r="242" spans="1:17" ht="50.1" hidden="1" customHeight="1" x14ac:dyDescent="0.25">
      <c r="A242" s="132" t="s">
        <v>388</v>
      </c>
      <c r="B242" s="331"/>
      <c r="C242" s="417"/>
      <c r="D242" s="418"/>
      <c r="E242" s="316"/>
      <c r="F242" s="316"/>
      <c r="G242" s="316"/>
      <c r="H242" s="316"/>
      <c r="I242" s="316"/>
      <c r="J242" s="316"/>
      <c r="K242" s="317"/>
      <c r="L242" s="320"/>
      <c r="M242" s="323"/>
      <c r="N242" s="332"/>
      <c r="O242" s="92">
        <v>0.39</v>
      </c>
      <c r="P242" s="296">
        <f t="shared" si="8"/>
        <v>0</v>
      </c>
      <c r="Q242" s="130" t="e">
        <f t="shared" si="9"/>
        <v>#DIV/0!</v>
      </c>
    </row>
    <row r="243" spans="1:17" ht="50.1" hidden="1" customHeight="1" x14ac:dyDescent="0.25">
      <c r="A243" s="135" t="s">
        <v>389</v>
      </c>
      <c r="B243" s="331"/>
      <c r="C243" s="417"/>
      <c r="D243" s="418"/>
      <c r="E243" s="316"/>
      <c r="F243" s="316"/>
      <c r="G243" s="316"/>
      <c r="H243" s="316"/>
      <c r="I243" s="316"/>
      <c r="J243" s="316"/>
      <c r="K243" s="317"/>
      <c r="L243" s="320"/>
      <c r="M243" s="323"/>
      <c r="N243" s="332"/>
      <c r="O243" s="92">
        <v>0.39</v>
      </c>
      <c r="P243" s="296">
        <f t="shared" si="8"/>
        <v>0</v>
      </c>
      <c r="Q243" s="130" t="e">
        <f t="shared" si="9"/>
        <v>#DIV/0!</v>
      </c>
    </row>
    <row r="244" spans="1:17" ht="50.1" hidden="1" customHeight="1" x14ac:dyDescent="0.25">
      <c r="A244" s="132" t="s">
        <v>390</v>
      </c>
      <c r="B244" s="331"/>
      <c r="C244" s="417"/>
      <c r="D244" s="418"/>
      <c r="E244" s="316"/>
      <c r="F244" s="316"/>
      <c r="G244" s="316"/>
      <c r="H244" s="316"/>
      <c r="I244" s="316"/>
      <c r="J244" s="316"/>
      <c r="K244" s="317"/>
      <c r="L244" s="320"/>
      <c r="M244" s="323"/>
      <c r="N244" s="332"/>
      <c r="O244" s="92">
        <v>0.39</v>
      </c>
      <c r="P244" s="296">
        <f t="shared" si="8"/>
        <v>0</v>
      </c>
      <c r="Q244" s="130" t="e">
        <f t="shared" si="9"/>
        <v>#DIV/0!</v>
      </c>
    </row>
    <row r="245" spans="1:17" ht="50.1" hidden="1" customHeight="1" x14ac:dyDescent="0.25">
      <c r="A245" s="132" t="s">
        <v>391</v>
      </c>
      <c r="B245" s="331"/>
      <c r="C245" s="417"/>
      <c r="D245" s="418"/>
      <c r="E245" s="316"/>
      <c r="F245" s="316"/>
      <c r="G245" s="316"/>
      <c r="H245" s="316"/>
      <c r="I245" s="316"/>
      <c r="J245" s="316"/>
      <c r="K245" s="317"/>
      <c r="L245" s="320"/>
      <c r="M245" s="323"/>
      <c r="N245" s="332"/>
      <c r="O245" s="92">
        <v>0.39</v>
      </c>
      <c r="P245" s="296">
        <f t="shared" si="8"/>
        <v>0</v>
      </c>
      <c r="Q245" s="130" t="e">
        <f t="shared" si="9"/>
        <v>#DIV/0!</v>
      </c>
    </row>
    <row r="246" spans="1:17" ht="50.1" hidden="1" customHeight="1" x14ac:dyDescent="0.25">
      <c r="A246" s="132" t="s">
        <v>392</v>
      </c>
      <c r="B246" s="331"/>
      <c r="C246" s="417"/>
      <c r="D246" s="418"/>
      <c r="E246" s="316"/>
      <c r="F246" s="333"/>
      <c r="G246" s="316"/>
      <c r="H246" s="316"/>
      <c r="I246" s="316"/>
      <c r="J246" s="316"/>
      <c r="K246" s="317"/>
      <c r="L246" s="320"/>
      <c r="M246" s="323"/>
      <c r="N246" s="332"/>
      <c r="O246" s="92">
        <v>0.39</v>
      </c>
      <c r="P246" s="296">
        <f t="shared" ref="P246:P308" si="10">N246*O246</f>
        <v>0</v>
      </c>
      <c r="Q246" s="130" t="e">
        <f t="shared" ref="Q246:Q309" si="11">IF(N246&lt;0,0,1-(N246/M246))</f>
        <v>#DIV/0!</v>
      </c>
    </row>
    <row r="247" spans="1:17" ht="49.5" hidden="1" customHeight="1" x14ac:dyDescent="0.25">
      <c r="A247" s="135" t="s">
        <v>393</v>
      </c>
      <c r="B247" s="331"/>
      <c r="C247" s="417"/>
      <c r="D247" s="418"/>
      <c r="E247" s="316"/>
      <c r="F247" s="333"/>
      <c r="G247" s="316"/>
      <c r="H247" s="316"/>
      <c r="I247" s="333"/>
      <c r="J247" s="316"/>
      <c r="K247" s="317"/>
      <c r="L247" s="320"/>
      <c r="M247" s="323"/>
      <c r="N247" s="332"/>
      <c r="O247" s="92">
        <v>0.39</v>
      </c>
      <c r="P247" s="296">
        <f t="shared" si="10"/>
        <v>0</v>
      </c>
      <c r="Q247" s="130" t="e">
        <f t="shared" si="11"/>
        <v>#DIV/0!</v>
      </c>
    </row>
    <row r="248" spans="1:17" ht="50.1" hidden="1" customHeight="1" x14ac:dyDescent="0.25">
      <c r="A248" s="132" t="s">
        <v>394</v>
      </c>
      <c r="B248" s="331"/>
      <c r="C248" s="417"/>
      <c r="D248" s="418"/>
      <c r="E248" s="316"/>
      <c r="F248" s="316"/>
      <c r="G248" s="316"/>
      <c r="H248" s="316"/>
      <c r="I248" s="316"/>
      <c r="J248" s="316"/>
      <c r="K248" s="317"/>
      <c r="L248" s="320"/>
      <c r="M248" s="323"/>
      <c r="N248" s="332"/>
      <c r="O248" s="92">
        <v>0.39</v>
      </c>
      <c r="P248" s="296">
        <f t="shared" si="10"/>
        <v>0</v>
      </c>
      <c r="Q248" s="130" t="e">
        <f t="shared" si="11"/>
        <v>#DIV/0!</v>
      </c>
    </row>
    <row r="249" spans="1:17" ht="50.1" hidden="1" customHeight="1" x14ac:dyDescent="0.25">
      <c r="A249" s="132" t="s">
        <v>395</v>
      </c>
      <c r="B249" s="331"/>
      <c r="C249" s="417"/>
      <c r="D249" s="418"/>
      <c r="E249" s="316"/>
      <c r="F249" s="316"/>
      <c r="G249" s="316"/>
      <c r="H249" s="316"/>
      <c r="I249" s="316"/>
      <c r="J249" s="316"/>
      <c r="K249" s="317"/>
      <c r="L249" s="320"/>
      <c r="M249" s="323"/>
      <c r="N249" s="332"/>
      <c r="O249" s="92">
        <v>0.39</v>
      </c>
      <c r="P249" s="296">
        <f t="shared" si="10"/>
        <v>0</v>
      </c>
      <c r="Q249" s="130" t="e">
        <f t="shared" si="11"/>
        <v>#DIV/0!</v>
      </c>
    </row>
    <row r="250" spans="1:17" ht="50.1" hidden="1" customHeight="1" x14ac:dyDescent="0.25">
      <c r="A250" s="132" t="s">
        <v>396</v>
      </c>
      <c r="B250" s="331"/>
      <c r="C250" s="413"/>
      <c r="D250" s="413"/>
      <c r="E250" s="316"/>
      <c r="F250" s="316"/>
      <c r="G250" s="316"/>
      <c r="H250" s="316"/>
      <c r="I250" s="316"/>
      <c r="J250" s="316"/>
      <c r="K250" s="317"/>
      <c r="L250" s="320"/>
      <c r="M250" s="323"/>
      <c r="N250" s="332"/>
      <c r="O250" s="92">
        <v>0.39</v>
      </c>
      <c r="P250" s="296">
        <f t="shared" si="10"/>
        <v>0</v>
      </c>
      <c r="Q250" s="130" t="e">
        <f t="shared" si="11"/>
        <v>#DIV/0!</v>
      </c>
    </row>
    <row r="251" spans="1:17" ht="50.1" hidden="1" customHeight="1" x14ac:dyDescent="0.25">
      <c r="A251" s="135" t="s">
        <v>397</v>
      </c>
      <c r="B251" s="331"/>
      <c r="C251" s="413"/>
      <c r="D251" s="413"/>
      <c r="E251" s="316"/>
      <c r="F251" s="316"/>
      <c r="G251" s="316"/>
      <c r="H251" s="316"/>
      <c r="I251" s="316"/>
      <c r="J251" s="316"/>
      <c r="K251" s="317"/>
      <c r="L251" s="320"/>
      <c r="M251" s="323"/>
      <c r="N251" s="332"/>
      <c r="O251" s="92">
        <v>0.39</v>
      </c>
      <c r="P251" s="296">
        <f t="shared" si="10"/>
        <v>0</v>
      </c>
      <c r="Q251" s="130" t="e">
        <f t="shared" si="11"/>
        <v>#DIV/0!</v>
      </c>
    </row>
    <row r="252" spans="1:17" ht="50.1" hidden="1" customHeight="1" x14ac:dyDescent="0.25">
      <c r="A252" s="132" t="s">
        <v>398</v>
      </c>
      <c r="B252" s="331"/>
      <c r="C252" s="413"/>
      <c r="D252" s="413"/>
      <c r="E252" s="316"/>
      <c r="F252" s="316"/>
      <c r="G252" s="316"/>
      <c r="H252" s="316"/>
      <c r="I252" s="316"/>
      <c r="J252" s="316"/>
      <c r="K252" s="317"/>
      <c r="L252" s="320"/>
      <c r="M252" s="323"/>
      <c r="N252" s="332"/>
      <c r="O252" s="92">
        <v>0.39</v>
      </c>
      <c r="P252" s="296">
        <f t="shared" si="10"/>
        <v>0</v>
      </c>
      <c r="Q252" s="130" t="e">
        <f t="shared" si="11"/>
        <v>#DIV/0!</v>
      </c>
    </row>
    <row r="253" spans="1:17" ht="50.1" hidden="1" customHeight="1" x14ac:dyDescent="0.25">
      <c r="A253" s="132" t="s">
        <v>399</v>
      </c>
      <c r="B253" s="331"/>
      <c r="C253" s="413"/>
      <c r="D253" s="413"/>
      <c r="E253" s="316"/>
      <c r="F253" s="316"/>
      <c r="G253" s="316"/>
      <c r="H253" s="316"/>
      <c r="I253" s="316"/>
      <c r="J253" s="316"/>
      <c r="K253" s="317"/>
      <c r="L253" s="320"/>
      <c r="M253" s="323"/>
      <c r="N253" s="332"/>
      <c r="O253" s="92">
        <v>0.39</v>
      </c>
      <c r="P253" s="296">
        <f t="shared" si="10"/>
        <v>0</v>
      </c>
      <c r="Q253" s="130" t="e">
        <f t="shared" si="11"/>
        <v>#DIV/0!</v>
      </c>
    </row>
    <row r="254" spans="1:17" ht="50.1" hidden="1" customHeight="1" x14ac:dyDescent="0.25">
      <c r="A254" s="132" t="s">
        <v>400</v>
      </c>
      <c r="B254" s="331"/>
      <c r="C254" s="413"/>
      <c r="D254" s="413"/>
      <c r="E254" s="316"/>
      <c r="F254" s="316"/>
      <c r="G254" s="316"/>
      <c r="H254" s="316"/>
      <c r="I254" s="316"/>
      <c r="J254" s="316"/>
      <c r="K254" s="317"/>
      <c r="L254" s="320"/>
      <c r="M254" s="323"/>
      <c r="N254" s="332"/>
      <c r="O254" s="92">
        <v>0.39</v>
      </c>
      <c r="P254" s="296">
        <f t="shared" si="10"/>
        <v>0</v>
      </c>
      <c r="Q254" s="130" t="e">
        <f t="shared" si="11"/>
        <v>#DIV/0!</v>
      </c>
    </row>
    <row r="255" spans="1:17" ht="50.1" hidden="1" customHeight="1" x14ac:dyDescent="0.25">
      <c r="A255" s="135" t="s">
        <v>401</v>
      </c>
      <c r="B255" s="331"/>
      <c r="C255" s="413"/>
      <c r="D255" s="413"/>
      <c r="E255" s="316"/>
      <c r="F255" s="316"/>
      <c r="G255" s="316"/>
      <c r="H255" s="316"/>
      <c r="I255" s="316"/>
      <c r="J255" s="316"/>
      <c r="K255" s="317"/>
      <c r="L255" s="320"/>
      <c r="M255" s="323"/>
      <c r="N255" s="332"/>
      <c r="O255" s="92">
        <v>0.39</v>
      </c>
      <c r="P255" s="296">
        <f t="shared" si="10"/>
        <v>0</v>
      </c>
      <c r="Q255" s="130" t="e">
        <f t="shared" si="11"/>
        <v>#DIV/0!</v>
      </c>
    </row>
    <row r="256" spans="1:17" ht="50.1" hidden="1" customHeight="1" x14ac:dyDescent="0.25">
      <c r="A256" s="132" t="s">
        <v>402</v>
      </c>
      <c r="B256" s="331"/>
      <c r="C256" s="413"/>
      <c r="D256" s="413"/>
      <c r="E256" s="316"/>
      <c r="F256" s="316"/>
      <c r="G256" s="316"/>
      <c r="H256" s="316"/>
      <c r="I256" s="316"/>
      <c r="J256" s="316"/>
      <c r="K256" s="317"/>
      <c r="L256" s="320"/>
      <c r="M256" s="323"/>
      <c r="N256" s="332"/>
      <c r="O256" s="92">
        <v>0.39</v>
      </c>
      <c r="P256" s="296">
        <f t="shared" si="10"/>
        <v>0</v>
      </c>
      <c r="Q256" s="130" t="e">
        <f t="shared" si="11"/>
        <v>#DIV/0!</v>
      </c>
    </row>
    <row r="257" spans="1:17" ht="50.1" hidden="1" customHeight="1" x14ac:dyDescent="0.25">
      <c r="A257" s="132" t="s">
        <v>403</v>
      </c>
      <c r="B257" s="331"/>
      <c r="C257" s="413"/>
      <c r="D257" s="413"/>
      <c r="E257" s="316"/>
      <c r="F257" s="316"/>
      <c r="G257" s="316"/>
      <c r="H257" s="316"/>
      <c r="I257" s="316"/>
      <c r="J257" s="316"/>
      <c r="K257" s="317"/>
      <c r="L257" s="320"/>
      <c r="M257" s="323"/>
      <c r="N257" s="332"/>
      <c r="O257" s="92">
        <v>0.39</v>
      </c>
      <c r="P257" s="296">
        <f t="shared" si="10"/>
        <v>0</v>
      </c>
      <c r="Q257" s="130" t="e">
        <f t="shared" si="11"/>
        <v>#DIV/0!</v>
      </c>
    </row>
    <row r="258" spans="1:17" ht="50.1" hidden="1" customHeight="1" x14ac:dyDescent="0.25">
      <c r="A258" s="132" t="s">
        <v>404</v>
      </c>
      <c r="B258" s="331"/>
      <c r="C258" s="413"/>
      <c r="D258" s="413"/>
      <c r="E258" s="316"/>
      <c r="F258" s="316"/>
      <c r="G258" s="316"/>
      <c r="H258" s="316"/>
      <c r="I258" s="316"/>
      <c r="J258" s="316"/>
      <c r="K258" s="317"/>
      <c r="L258" s="320"/>
      <c r="M258" s="323"/>
      <c r="N258" s="332"/>
      <c r="O258" s="92">
        <v>0.39</v>
      </c>
      <c r="P258" s="296">
        <f t="shared" si="10"/>
        <v>0</v>
      </c>
      <c r="Q258" s="130" t="e">
        <f t="shared" si="11"/>
        <v>#DIV/0!</v>
      </c>
    </row>
    <row r="259" spans="1:17" ht="50.1" hidden="1" customHeight="1" x14ac:dyDescent="0.25">
      <c r="A259" s="135" t="s">
        <v>405</v>
      </c>
      <c r="B259" s="331"/>
      <c r="C259" s="413"/>
      <c r="D259" s="413"/>
      <c r="E259" s="316"/>
      <c r="F259" s="316"/>
      <c r="G259" s="316"/>
      <c r="H259" s="316"/>
      <c r="I259" s="316"/>
      <c r="J259" s="316"/>
      <c r="K259" s="317"/>
      <c r="L259" s="320"/>
      <c r="M259" s="323"/>
      <c r="N259" s="332"/>
      <c r="O259" s="92">
        <v>0.39</v>
      </c>
      <c r="P259" s="296">
        <f t="shared" si="10"/>
        <v>0</v>
      </c>
      <c r="Q259" s="130" t="e">
        <f t="shared" si="11"/>
        <v>#DIV/0!</v>
      </c>
    </row>
    <row r="260" spans="1:17" ht="50.1" hidden="1" customHeight="1" x14ac:dyDescent="0.25">
      <c r="A260" s="132" t="s">
        <v>406</v>
      </c>
      <c r="B260" s="331"/>
      <c r="C260" s="413"/>
      <c r="D260" s="413"/>
      <c r="E260" s="316"/>
      <c r="F260" s="316"/>
      <c r="G260" s="316"/>
      <c r="H260" s="316"/>
      <c r="I260" s="316"/>
      <c r="J260" s="316"/>
      <c r="K260" s="317"/>
      <c r="L260" s="320"/>
      <c r="M260" s="323"/>
      <c r="N260" s="332"/>
      <c r="O260" s="92">
        <v>0.39</v>
      </c>
      <c r="P260" s="296">
        <f t="shared" si="10"/>
        <v>0</v>
      </c>
      <c r="Q260" s="130" t="e">
        <f t="shared" si="11"/>
        <v>#DIV/0!</v>
      </c>
    </row>
    <row r="261" spans="1:17" ht="50.1" hidden="1" customHeight="1" x14ac:dyDescent="0.25">
      <c r="A261" s="132" t="s">
        <v>407</v>
      </c>
      <c r="B261" s="331"/>
      <c r="C261" s="413"/>
      <c r="D261" s="413"/>
      <c r="E261" s="316"/>
      <c r="F261" s="316"/>
      <c r="G261" s="316"/>
      <c r="H261" s="316"/>
      <c r="I261" s="316"/>
      <c r="J261" s="316"/>
      <c r="K261" s="317"/>
      <c r="L261" s="320"/>
      <c r="M261" s="323"/>
      <c r="N261" s="332"/>
      <c r="O261" s="92">
        <v>0.39</v>
      </c>
      <c r="P261" s="296">
        <f t="shared" si="10"/>
        <v>0</v>
      </c>
      <c r="Q261" s="130" t="e">
        <f t="shared" si="11"/>
        <v>#DIV/0!</v>
      </c>
    </row>
    <row r="262" spans="1:17" ht="50.1" hidden="1" customHeight="1" x14ac:dyDescent="0.25">
      <c r="A262" s="132" t="s">
        <v>408</v>
      </c>
      <c r="B262" s="331"/>
      <c r="C262" s="413"/>
      <c r="D262" s="413"/>
      <c r="E262" s="316"/>
      <c r="F262" s="333"/>
      <c r="G262" s="316"/>
      <c r="H262" s="316"/>
      <c r="I262" s="316"/>
      <c r="J262" s="316"/>
      <c r="K262" s="317"/>
      <c r="L262" s="320"/>
      <c r="M262" s="323"/>
      <c r="N262" s="332"/>
      <c r="O262" s="92">
        <v>0.39</v>
      </c>
      <c r="P262" s="296">
        <f t="shared" si="10"/>
        <v>0</v>
      </c>
      <c r="Q262" s="130" t="e">
        <f t="shared" si="11"/>
        <v>#DIV/0!</v>
      </c>
    </row>
    <row r="263" spans="1:17" ht="49.5" hidden="1" customHeight="1" x14ac:dyDescent="0.25">
      <c r="A263" s="135" t="s">
        <v>409</v>
      </c>
      <c r="B263" s="331"/>
      <c r="C263" s="413"/>
      <c r="D263" s="413"/>
      <c r="E263" s="316"/>
      <c r="F263" s="333"/>
      <c r="G263" s="316"/>
      <c r="H263" s="316"/>
      <c r="I263" s="333"/>
      <c r="J263" s="316"/>
      <c r="K263" s="317"/>
      <c r="L263" s="320"/>
      <c r="M263" s="323"/>
      <c r="N263" s="332"/>
      <c r="O263" s="92">
        <v>0.39</v>
      </c>
      <c r="P263" s="296">
        <f t="shared" si="10"/>
        <v>0</v>
      </c>
      <c r="Q263" s="130" t="e">
        <f t="shared" si="11"/>
        <v>#DIV/0!</v>
      </c>
    </row>
    <row r="264" spans="1:17" ht="50.1" hidden="1" customHeight="1" x14ac:dyDescent="0.25">
      <c r="A264" s="132" t="s">
        <v>410</v>
      </c>
      <c r="B264" s="331"/>
      <c r="C264" s="413"/>
      <c r="D264" s="413"/>
      <c r="E264" s="316"/>
      <c r="F264" s="316"/>
      <c r="G264" s="316"/>
      <c r="H264" s="316"/>
      <c r="I264" s="316"/>
      <c r="J264" s="316"/>
      <c r="K264" s="317"/>
      <c r="L264" s="320"/>
      <c r="M264" s="323"/>
      <c r="N264" s="332"/>
      <c r="O264" s="92">
        <v>0.39</v>
      </c>
      <c r="P264" s="296">
        <f t="shared" si="10"/>
        <v>0</v>
      </c>
      <c r="Q264" s="130" t="e">
        <f t="shared" si="11"/>
        <v>#DIV/0!</v>
      </c>
    </row>
    <row r="265" spans="1:17" ht="50.1" hidden="1" customHeight="1" x14ac:dyDescent="0.25">
      <c r="A265" s="132" t="s">
        <v>411</v>
      </c>
      <c r="B265" s="331"/>
      <c r="C265" s="413"/>
      <c r="D265" s="413"/>
      <c r="E265" s="316"/>
      <c r="F265" s="316"/>
      <c r="G265" s="316"/>
      <c r="H265" s="316"/>
      <c r="I265" s="316"/>
      <c r="J265" s="316"/>
      <c r="K265" s="317"/>
      <c r="L265" s="320"/>
      <c r="M265" s="323"/>
      <c r="N265" s="332"/>
      <c r="O265" s="92">
        <v>0.39</v>
      </c>
      <c r="P265" s="296">
        <f t="shared" si="10"/>
        <v>0</v>
      </c>
      <c r="Q265" s="130" t="e">
        <f t="shared" si="11"/>
        <v>#DIV/0!</v>
      </c>
    </row>
    <row r="266" spans="1:17" ht="50.1" hidden="1" customHeight="1" x14ac:dyDescent="0.25">
      <c r="A266" s="132" t="s">
        <v>412</v>
      </c>
      <c r="B266" s="331"/>
      <c r="C266" s="413"/>
      <c r="D266" s="413"/>
      <c r="E266" s="316"/>
      <c r="F266" s="316"/>
      <c r="G266" s="316"/>
      <c r="H266" s="316"/>
      <c r="I266" s="316"/>
      <c r="J266" s="316"/>
      <c r="K266" s="317"/>
      <c r="L266" s="320"/>
      <c r="M266" s="323"/>
      <c r="N266" s="332"/>
      <c r="O266" s="92">
        <v>0.39</v>
      </c>
      <c r="P266" s="296">
        <f t="shared" si="10"/>
        <v>0</v>
      </c>
      <c r="Q266" s="130" t="e">
        <f t="shared" si="11"/>
        <v>#DIV/0!</v>
      </c>
    </row>
    <row r="267" spans="1:17" ht="50.1" hidden="1" customHeight="1" x14ac:dyDescent="0.25">
      <c r="A267" s="135" t="s">
        <v>413</v>
      </c>
      <c r="B267" s="331"/>
      <c r="C267" s="413"/>
      <c r="D267" s="413"/>
      <c r="E267" s="316"/>
      <c r="F267" s="316"/>
      <c r="G267" s="316"/>
      <c r="H267" s="316"/>
      <c r="I267" s="316"/>
      <c r="J267" s="316"/>
      <c r="K267" s="317"/>
      <c r="L267" s="320"/>
      <c r="M267" s="323"/>
      <c r="N267" s="332"/>
      <c r="O267" s="92">
        <v>0.39</v>
      </c>
      <c r="P267" s="296">
        <f t="shared" si="10"/>
        <v>0</v>
      </c>
      <c r="Q267" s="130" t="e">
        <f t="shared" si="11"/>
        <v>#DIV/0!</v>
      </c>
    </row>
    <row r="268" spans="1:17" ht="50.1" hidden="1" customHeight="1" x14ac:dyDescent="0.25">
      <c r="A268" s="132" t="s">
        <v>414</v>
      </c>
      <c r="B268" s="331"/>
      <c r="C268" s="413"/>
      <c r="D268" s="413"/>
      <c r="E268" s="316"/>
      <c r="F268" s="316"/>
      <c r="G268" s="316"/>
      <c r="H268" s="316"/>
      <c r="I268" s="316"/>
      <c r="J268" s="316"/>
      <c r="K268" s="317"/>
      <c r="L268" s="320"/>
      <c r="M268" s="323"/>
      <c r="N268" s="332"/>
      <c r="O268" s="92">
        <v>0.39</v>
      </c>
      <c r="P268" s="296">
        <f t="shared" si="10"/>
        <v>0</v>
      </c>
      <c r="Q268" s="130" t="e">
        <f t="shared" si="11"/>
        <v>#DIV/0!</v>
      </c>
    </row>
    <row r="269" spans="1:17" ht="50.1" hidden="1" customHeight="1" x14ac:dyDescent="0.25">
      <c r="A269" s="132" t="s">
        <v>415</v>
      </c>
      <c r="B269" s="331"/>
      <c r="C269" s="413"/>
      <c r="D269" s="413"/>
      <c r="E269" s="316"/>
      <c r="F269" s="316"/>
      <c r="G269" s="316"/>
      <c r="H269" s="316"/>
      <c r="I269" s="316"/>
      <c r="J269" s="316"/>
      <c r="K269" s="317"/>
      <c r="L269" s="320"/>
      <c r="M269" s="323"/>
      <c r="N269" s="332"/>
      <c r="O269" s="92">
        <v>0.39</v>
      </c>
      <c r="P269" s="296">
        <f t="shared" si="10"/>
        <v>0</v>
      </c>
      <c r="Q269" s="130" t="e">
        <f t="shared" si="11"/>
        <v>#DIV/0!</v>
      </c>
    </row>
    <row r="270" spans="1:17" ht="50.1" hidden="1" customHeight="1" x14ac:dyDescent="0.25">
      <c r="A270" s="132" t="s">
        <v>416</v>
      </c>
      <c r="B270" s="331"/>
      <c r="C270" s="413"/>
      <c r="D270" s="413"/>
      <c r="E270" s="316"/>
      <c r="F270" s="316"/>
      <c r="G270" s="316"/>
      <c r="H270" s="316"/>
      <c r="I270" s="316"/>
      <c r="J270" s="316"/>
      <c r="K270" s="317"/>
      <c r="L270" s="320"/>
      <c r="M270" s="323"/>
      <c r="N270" s="332"/>
      <c r="O270" s="92">
        <v>0.39</v>
      </c>
      <c r="P270" s="296">
        <f t="shared" si="10"/>
        <v>0</v>
      </c>
      <c r="Q270" s="130" t="e">
        <f t="shared" si="11"/>
        <v>#DIV/0!</v>
      </c>
    </row>
    <row r="271" spans="1:17" ht="50.1" hidden="1" customHeight="1" x14ac:dyDescent="0.25">
      <c r="A271" s="135" t="s">
        <v>417</v>
      </c>
      <c r="B271" s="331"/>
      <c r="C271" s="413"/>
      <c r="D271" s="413"/>
      <c r="E271" s="316"/>
      <c r="F271" s="316"/>
      <c r="G271" s="316"/>
      <c r="H271" s="316"/>
      <c r="I271" s="316"/>
      <c r="J271" s="316"/>
      <c r="K271" s="317"/>
      <c r="L271" s="320"/>
      <c r="M271" s="323"/>
      <c r="N271" s="332"/>
      <c r="O271" s="92">
        <v>0.39</v>
      </c>
      <c r="P271" s="296">
        <f t="shared" si="10"/>
        <v>0</v>
      </c>
      <c r="Q271" s="130" t="e">
        <f t="shared" si="11"/>
        <v>#DIV/0!</v>
      </c>
    </row>
    <row r="272" spans="1:17" ht="50.1" hidden="1" customHeight="1" x14ac:dyDescent="0.25">
      <c r="A272" s="132" t="s">
        <v>418</v>
      </c>
      <c r="B272" s="331"/>
      <c r="C272" s="413"/>
      <c r="D272" s="413"/>
      <c r="E272" s="316"/>
      <c r="F272" s="316"/>
      <c r="G272" s="316"/>
      <c r="H272" s="316"/>
      <c r="I272" s="316"/>
      <c r="J272" s="316"/>
      <c r="K272" s="317"/>
      <c r="L272" s="320"/>
      <c r="M272" s="323"/>
      <c r="N272" s="332"/>
      <c r="O272" s="92">
        <v>0.39</v>
      </c>
      <c r="P272" s="296">
        <f t="shared" si="10"/>
        <v>0</v>
      </c>
      <c r="Q272" s="130" t="e">
        <f t="shared" si="11"/>
        <v>#DIV/0!</v>
      </c>
    </row>
    <row r="273" spans="1:17" ht="50.1" hidden="1" customHeight="1" x14ac:dyDescent="0.25">
      <c r="A273" s="132" t="s">
        <v>419</v>
      </c>
      <c r="B273" s="331"/>
      <c r="C273" s="413"/>
      <c r="D273" s="413"/>
      <c r="E273" s="316"/>
      <c r="F273" s="316"/>
      <c r="G273" s="316"/>
      <c r="H273" s="316"/>
      <c r="I273" s="316"/>
      <c r="J273" s="316"/>
      <c r="K273" s="317"/>
      <c r="L273" s="320"/>
      <c r="M273" s="323"/>
      <c r="N273" s="332"/>
      <c r="O273" s="92">
        <v>0.39</v>
      </c>
      <c r="P273" s="296">
        <f t="shared" si="10"/>
        <v>0</v>
      </c>
      <c r="Q273" s="130" t="e">
        <f t="shared" si="11"/>
        <v>#DIV/0!</v>
      </c>
    </row>
    <row r="274" spans="1:17" ht="50.1" hidden="1" customHeight="1" x14ac:dyDescent="0.25">
      <c r="A274" s="132" t="s">
        <v>420</v>
      </c>
      <c r="B274" s="331"/>
      <c r="C274" s="413"/>
      <c r="D274" s="413"/>
      <c r="E274" s="316"/>
      <c r="F274" s="333"/>
      <c r="G274" s="316"/>
      <c r="H274" s="316"/>
      <c r="I274" s="316"/>
      <c r="J274" s="316"/>
      <c r="K274" s="317"/>
      <c r="L274" s="320"/>
      <c r="M274" s="323"/>
      <c r="N274" s="332"/>
      <c r="O274" s="92">
        <v>0.39</v>
      </c>
      <c r="P274" s="296">
        <f t="shared" si="10"/>
        <v>0</v>
      </c>
      <c r="Q274" s="130" t="e">
        <f t="shared" si="11"/>
        <v>#DIV/0!</v>
      </c>
    </row>
    <row r="275" spans="1:17" ht="49.5" hidden="1" customHeight="1" x14ac:dyDescent="0.25">
      <c r="A275" s="135" t="s">
        <v>421</v>
      </c>
      <c r="B275" s="331"/>
      <c r="C275" s="413"/>
      <c r="D275" s="413"/>
      <c r="E275" s="316"/>
      <c r="F275" s="333"/>
      <c r="G275" s="316"/>
      <c r="H275" s="316"/>
      <c r="I275" s="333"/>
      <c r="J275" s="316"/>
      <c r="K275" s="317"/>
      <c r="L275" s="320"/>
      <c r="M275" s="323"/>
      <c r="N275" s="332"/>
      <c r="O275" s="92">
        <v>0.39</v>
      </c>
      <c r="P275" s="296">
        <f t="shared" si="10"/>
        <v>0</v>
      </c>
      <c r="Q275" s="130" t="e">
        <f t="shared" si="11"/>
        <v>#DIV/0!</v>
      </c>
    </row>
    <row r="276" spans="1:17" ht="50.1" hidden="1" customHeight="1" x14ac:dyDescent="0.25">
      <c r="A276" s="132" t="s">
        <v>422</v>
      </c>
      <c r="B276" s="331"/>
      <c r="C276" s="413"/>
      <c r="D276" s="413"/>
      <c r="E276" s="316"/>
      <c r="F276" s="316"/>
      <c r="G276" s="316"/>
      <c r="H276" s="316"/>
      <c r="I276" s="316"/>
      <c r="J276" s="316"/>
      <c r="K276" s="317"/>
      <c r="L276" s="320"/>
      <c r="M276" s="323"/>
      <c r="N276" s="332"/>
      <c r="O276" s="92">
        <v>0.39</v>
      </c>
      <c r="P276" s="296">
        <f t="shared" si="10"/>
        <v>0</v>
      </c>
      <c r="Q276" s="130" t="e">
        <f t="shared" si="11"/>
        <v>#DIV/0!</v>
      </c>
    </row>
    <row r="277" spans="1:17" ht="50.1" hidden="1" customHeight="1" x14ac:dyDescent="0.25">
      <c r="A277" s="132" t="s">
        <v>423</v>
      </c>
      <c r="B277" s="331"/>
      <c r="C277" s="413"/>
      <c r="D277" s="413"/>
      <c r="E277" s="316"/>
      <c r="F277" s="316"/>
      <c r="G277" s="316"/>
      <c r="H277" s="316"/>
      <c r="I277" s="316"/>
      <c r="J277" s="316"/>
      <c r="K277" s="317"/>
      <c r="L277" s="320"/>
      <c r="M277" s="323"/>
      <c r="N277" s="332"/>
      <c r="O277" s="92">
        <v>0.39</v>
      </c>
      <c r="P277" s="296">
        <f t="shared" si="10"/>
        <v>0</v>
      </c>
      <c r="Q277" s="130" t="e">
        <f t="shared" si="11"/>
        <v>#DIV/0!</v>
      </c>
    </row>
    <row r="278" spans="1:17" ht="50.1" hidden="1" customHeight="1" x14ac:dyDescent="0.25">
      <c r="A278" s="132" t="s">
        <v>424</v>
      </c>
      <c r="B278" s="331"/>
      <c r="C278" s="413"/>
      <c r="D278" s="413"/>
      <c r="E278" s="316"/>
      <c r="F278" s="316"/>
      <c r="G278" s="316"/>
      <c r="H278" s="316"/>
      <c r="I278" s="316"/>
      <c r="J278" s="316"/>
      <c r="K278" s="317"/>
      <c r="L278" s="320"/>
      <c r="M278" s="323"/>
      <c r="N278" s="332"/>
      <c r="O278" s="92">
        <v>0.39</v>
      </c>
      <c r="P278" s="296">
        <f t="shared" si="10"/>
        <v>0</v>
      </c>
      <c r="Q278" s="130" t="e">
        <f t="shared" si="11"/>
        <v>#DIV/0!</v>
      </c>
    </row>
    <row r="279" spans="1:17" ht="50.1" hidden="1" customHeight="1" x14ac:dyDescent="0.25">
      <c r="A279" s="135" t="s">
        <v>425</v>
      </c>
      <c r="B279" s="331"/>
      <c r="C279" s="413"/>
      <c r="D279" s="413"/>
      <c r="E279" s="316"/>
      <c r="F279" s="316"/>
      <c r="G279" s="316"/>
      <c r="H279" s="316"/>
      <c r="I279" s="316"/>
      <c r="J279" s="316"/>
      <c r="K279" s="317"/>
      <c r="L279" s="320"/>
      <c r="M279" s="323"/>
      <c r="N279" s="332"/>
      <c r="O279" s="92">
        <v>0.39</v>
      </c>
      <c r="P279" s="296">
        <f t="shared" si="10"/>
        <v>0</v>
      </c>
      <c r="Q279" s="130" t="e">
        <f t="shared" si="11"/>
        <v>#DIV/0!</v>
      </c>
    </row>
    <row r="280" spans="1:17" ht="50.1" hidden="1" customHeight="1" x14ac:dyDescent="0.25">
      <c r="A280" s="132" t="s">
        <v>426</v>
      </c>
      <c r="B280" s="331"/>
      <c r="C280" s="413"/>
      <c r="D280" s="413"/>
      <c r="E280" s="316"/>
      <c r="F280" s="316"/>
      <c r="G280" s="316"/>
      <c r="H280" s="316"/>
      <c r="I280" s="316"/>
      <c r="J280" s="316"/>
      <c r="K280" s="317"/>
      <c r="L280" s="320"/>
      <c r="M280" s="323"/>
      <c r="N280" s="332"/>
      <c r="O280" s="92">
        <v>0.39</v>
      </c>
      <c r="P280" s="296">
        <f t="shared" si="10"/>
        <v>0</v>
      </c>
      <c r="Q280" s="130" t="e">
        <f t="shared" si="11"/>
        <v>#DIV/0!</v>
      </c>
    </row>
    <row r="281" spans="1:17" ht="50.1" hidden="1" customHeight="1" x14ac:dyDescent="0.25">
      <c r="A281" s="132" t="s">
        <v>427</v>
      </c>
      <c r="B281" s="331"/>
      <c r="C281" s="413"/>
      <c r="D281" s="413"/>
      <c r="E281" s="316"/>
      <c r="F281" s="316"/>
      <c r="G281" s="316"/>
      <c r="H281" s="316"/>
      <c r="I281" s="316"/>
      <c r="J281" s="316"/>
      <c r="K281" s="317"/>
      <c r="L281" s="320"/>
      <c r="M281" s="323"/>
      <c r="N281" s="332"/>
      <c r="O281" s="92">
        <v>0.39</v>
      </c>
      <c r="P281" s="296">
        <f t="shared" si="10"/>
        <v>0</v>
      </c>
      <c r="Q281" s="130" t="e">
        <f t="shared" si="11"/>
        <v>#DIV/0!</v>
      </c>
    </row>
    <row r="282" spans="1:17" ht="50.1" hidden="1" customHeight="1" x14ac:dyDescent="0.25">
      <c r="A282" s="132" t="s">
        <v>428</v>
      </c>
      <c r="B282" s="331"/>
      <c r="C282" s="413"/>
      <c r="D282" s="413"/>
      <c r="E282" s="316"/>
      <c r="F282" s="316"/>
      <c r="G282" s="316"/>
      <c r="H282" s="316"/>
      <c r="I282" s="316"/>
      <c r="J282" s="316"/>
      <c r="K282" s="317"/>
      <c r="L282" s="320"/>
      <c r="M282" s="323"/>
      <c r="N282" s="332"/>
      <c r="O282" s="92">
        <v>0.39</v>
      </c>
      <c r="P282" s="296">
        <f t="shared" si="10"/>
        <v>0</v>
      </c>
      <c r="Q282" s="130" t="e">
        <f t="shared" si="11"/>
        <v>#DIV/0!</v>
      </c>
    </row>
    <row r="283" spans="1:17" ht="50.1" hidden="1" customHeight="1" x14ac:dyDescent="0.25">
      <c r="A283" s="135" t="s">
        <v>429</v>
      </c>
      <c r="B283" s="331"/>
      <c r="C283" s="413"/>
      <c r="D283" s="413"/>
      <c r="E283" s="316"/>
      <c r="F283" s="316"/>
      <c r="G283" s="316"/>
      <c r="H283" s="316"/>
      <c r="I283" s="316"/>
      <c r="J283" s="316"/>
      <c r="K283" s="317"/>
      <c r="L283" s="320"/>
      <c r="M283" s="323"/>
      <c r="N283" s="332"/>
      <c r="O283" s="92">
        <v>0.39</v>
      </c>
      <c r="P283" s="296">
        <f t="shared" si="10"/>
        <v>0</v>
      </c>
      <c r="Q283" s="130" t="e">
        <f t="shared" si="11"/>
        <v>#DIV/0!</v>
      </c>
    </row>
    <row r="284" spans="1:17" ht="50.1" hidden="1" customHeight="1" x14ac:dyDescent="0.25">
      <c r="A284" s="132" t="s">
        <v>430</v>
      </c>
      <c r="B284" s="331"/>
      <c r="C284" s="413"/>
      <c r="D284" s="413"/>
      <c r="E284" s="316"/>
      <c r="F284" s="316"/>
      <c r="G284" s="316"/>
      <c r="H284" s="316"/>
      <c r="I284" s="316"/>
      <c r="J284" s="316"/>
      <c r="K284" s="317"/>
      <c r="L284" s="320"/>
      <c r="M284" s="323"/>
      <c r="N284" s="332"/>
      <c r="O284" s="92">
        <v>0.39</v>
      </c>
      <c r="P284" s="296">
        <f t="shared" si="10"/>
        <v>0</v>
      </c>
      <c r="Q284" s="130" t="e">
        <f t="shared" si="11"/>
        <v>#DIV/0!</v>
      </c>
    </row>
    <row r="285" spans="1:17" ht="50.1" hidden="1" customHeight="1" x14ac:dyDescent="0.25">
      <c r="A285" s="132" t="s">
        <v>431</v>
      </c>
      <c r="B285" s="331"/>
      <c r="C285" s="413"/>
      <c r="D285" s="413"/>
      <c r="E285" s="316"/>
      <c r="F285" s="316"/>
      <c r="G285" s="316"/>
      <c r="H285" s="316"/>
      <c r="I285" s="316"/>
      <c r="J285" s="316"/>
      <c r="K285" s="317"/>
      <c r="L285" s="320"/>
      <c r="M285" s="323"/>
      <c r="N285" s="332"/>
      <c r="O285" s="92">
        <v>0.39</v>
      </c>
      <c r="P285" s="296">
        <f t="shared" si="10"/>
        <v>0</v>
      </c>
      <c r="Q285" s="130" t="e">
        <f t="shared" si="11"/>
        <v>#DIV/0!</v>
      </c>
    </row>
    <row r="286" spans="1:17" ht="50.1" hidden="1" customHeight="1" x14ac:dyDescent="0.25">
      <c r="A286" s="132" t="s">
        <v>432</v>
      </c>
      <c r="B286" s="331"/>
      <c r="C286" s="413"/>
      <c r="D286" s="413"/>
      <c r="E286" s="316"/>
      <c r="F286" s="333"/>
      <c r="G286" s="316"/>
      <c r="H286" s="316"/>
      <c r="I286" s="316"/>
      <c r="J286" s="316"/>
      <c r="K286" s="317"/>
      <c r="L286" s="320"/>
      <c r="M286" s="323"/>
      <c r="N286" s="332"/>
      <c r="O286" s="92">
        <v>0.39</v>
      </c>
      <c r="P286" s="296">
        <f t="shared" si="10"/>
        <v>0</v>
      </c>
      <c r="Q286" s="130" t="e">
        <f t="shared" si="11"/>
        <v>#DIV/0!</v>
      </c>
    </row>
    <row r="287" spans="1:17" ht="49.5" hidden="1" customHeight="1" x14ac:dyDescent="0.25">
      <c r="A287" s="135" t="s">
        <v>433</v>
      </c>
      <c r="B287" s="331"/>
      <c r="C287" s="413"/>
      <c r="D287" s="413"/>
      <c r="E287" s="316"/>
      <c r="F287" s="333"/>
      <c r="G287" s="316"/>
      <c r="H287" s="316"/>
      <c r="I287" s="333"/>
      <c r="J287" s="316"/>
      <c r="K287" s="317"/>
      <c r="L287" s="320"/>
      <c r="M287" s="323"/>
      <c r="N287" s="332"/>
      <c r="O287" s="92">
        <v>0.39</v>
      </c>
      <c r="P287" s="296">
        <f t="shared" si="10"/>
        <v>0</v>
      </c>
      <c r="Q287" s="130" t="e">
        <f t="shared" si="11"/>
        <v>#DIV/0!</v>
      </c>
    </row>
    <row r="288" spans="1:17" ht="50.1" hidden="1" customHeight="1" x14ac:dyDescent="0.25">
      <c r="A288" s="132" t="s">
        <v>434</v>
      </c>
      <c r="B288" s="331"/>
      <c r="C288" s="413"/>
      <c r="D288" s="413"/>
      <c r="E288" s="316"/>
      <c r="F288" s="316"/>
      <c r="G288" s="316"/>
      <c r="H288" s="316"/>
      <c r="I288" s="316"/>
      <c r="J288" s="316"/>
      <c r="K288" s="317"/>
      <c r="L288" s="320"/>
      <c r="M288" s="323"/>
      <c r="N288" s="332"/>
      <c r="O288" s="92">
        <v>0.39</v>
      </c>
      <c r="P288" s="296">
        <f t="shared" si="10"/>
        <v>0</v>
      </c>
      <c r="Q288" s="130" t="e">
        <f t="shared" si="11"/>
        <v>#DIV/0!</v>
      </c>
    </row>
    <row r="289" spans="1:17" ht="50.1" hidden="1" customHeight="1" x14ac:dyDescent="0.25">
      <c r="A289" s="132" t="s">
        <v>435</v>
      </c>
      <c r="B289" s="331"/>
      <c r="C289" s="413"/>
      <c r="D289" s="413"/>
      <c r="E289" s="316"/>
      <c r="F289" s="316"/>
      <c r="G289" s="316"/>
      <c r="H289" s="316"/>
      <c r="I289" s="316"/>
      <c r="J289" s="316"/>
      <c r="K289" s="317"/>
      <c r="L289" s="320"/>
      <c r="M289" s="323"/>
      <c r="N289" s="332"/>
      <c r="O289" s="92">
        <v>0.39</v>
      </c>
      <c r="P289" s="296">
        <f t="shared" si="10"/>
        <v>0</v>
      </c>
      <c r="Q289" s="130" t="e">
        <f t="shared" si="11"/>
        <v>#DIV/0!</v>
      </c>
    </row>
    <row r="290" spans="1:17" ht="50.1" hidden="1" customHeight="1" x14ac:dyDescent="0.25">
      <c r="A290" s="132" t="s">
        <v>436</v>
      </c>
      <c r="B290" s="331"/>
      <c r="C290" s="417"/>
      <c r="D290" s="418"/>
      <c r="E290" s="316"/>
      <c r="F290" s="316"/>
      <c r="G290" s="316"/>
      <c r="H290" s="316"/>
      <c r="I290" s="316"/>
      <c r="J290" s="316"/>
      <c r="K290" s="317"/>
      <c r="L290" s="320"/>
      <c r="M290" s="323"/>
      <c r="N290" s="332"/>
      <c r="O290" s="92">
        <v>0.39</v>
      </c>
      <c r="P290" s="296">
        <f t="shared" si="10"/>
        <v>0</v>
      </c>
      <c r="Q290" s="130" t="e">
        <f t="shared" si="11"/>
        <v>#DIV/0!</v>
      </c>
    </row>
    <row r="291" spans="1:17" ht="50.1" hidden="1" customHeight="1" x14ac:dyDescent="0.25">
      <c r="A291" s="135" t="s">
        <v>437</v>
      </c>
      <c r="B291" s="331"/>
      <c r="C291" s="417"/>
      <c r="D291" s="418"/>
      <c r="E291" s="316"/>
      <c r="F291" s="316"/>
      <c r="G291" s="316"/>
      <c r="H291" s="316"/>
      <c r="I291" s="316"/>
      <c r="J291" s="316"/>
      <c r="K291" s="317"/>
      <c r="L291" s="320"/>
      <c r="M291" s="323"/>
      <c r="N291" s="332"/>
      <c r="O291" s="92">
        <v>0.39</v>
      </c>
      <c r="P291" s="296">
        <f t="shared" si="10"/>
        <v>0</v>
      </c>
      <c r="Q291" s="130" t="e">
        <f t="shared" si="11"/>
        <v>#DIV/0!</v>
      </c>
    </row>
    <row r="292" spans="1:17" ht="50.1" hidden="1" customHeight="1" x14ac:dyDescent="0.25">
      <c r="A292" s="132" t="s">
        <v>438</v>
      </c>
      <c r="B292" s="331"/>
      <c r="C292" s="417"/>
      <c r="D292" s="418"/>
      <c r="E292" s="316"/>
      <c r="F292" s="316"/>
      <c r="G292" s="316"/>
      <c r="H292" s="316"/>
      <c r="I292" s="316"/>
      <c r="J292" s="316"/>
      <c r="K292" s="317"/>
      <c r="L292" s="320"/>
      <c r="M292" s="323"/>
      <c r="N292" s="332"/>
      <c r="O292" s="92">
        <v>0.39</v>
      </c>
      <c r="P292" s="296">
        <f t="shared" si="10"/>
        <v>0</v>
      </c>
      <c r="Q292" s="130" t="e">
        <f t="shared" si="11"/>
        <v>#DIV/0!</v>
      </c>
    </row>
    <row r="293" spans="1:17" ht="50.1" hidden="1" customHeight="1" x14ac:dyDescent="0.25">
      <c r="A293" s="132" t="s">
        <v>439</v>
      </c>
      <c r="B293" s="331"/>
      <c r="C293" s="417"/>
      <c r="D293" s="418"/>
      <c r="E293" s="316"/>
      <c r="F293" s="316"/>
      <c r="G293" s="316"/>
      <c r="H293" s="316"/>
      <c r="I293" s="316"/>
      <c r="J293" s="316"/>
      <c r="K293" s="317"/>
      <c r="L293" s="320"/>
      <c r="M293" s="323"/>
      <c r="N293" s="332"/>
      <c r="O293" s="92">
        <v>0.39</v>
      </c>
      <c r="P293" s="296">
        <f t="shared" si="10"/>
        <v>0</v>
      </c>
      <c r="Q293" s="130" t="e">
        <f t="shared" si="11"/>
        <v>#DIV/0!</v>
      </c>
    </row>
    <row r="294" spans="1:17" ht="50.1" hidden="1" customHeight="1" x14ac:dyDescent="0.25">
      <c r="A294" s="132" t="s">
        <v>440</v>
      </c>
      <c r="B294" s="331"/>
      <c r="C294" s="417"/>
      <c r="D294" s="418"/>
      <c r="E294" s="316"/>
      <c r="F294" s="316"/>
      <c r="G294" s="316"/>
      <c r="H294" s="316"/>
      <c r="I294" s="316"/>
      <c r="J294" s="316"/>
      <c r="K294" s="317"/>
      <c r="L294" s="320"/>
      <c r="M294" s="323"/>
      <c r="N294" s="332"/>
      <c r="O294" s="92">
        <v>0.39</v>
      </c>
      <c r="P294" s="296">
        <f t="shared" si="10"/>
        <v>0</v>
      </c>
      <c r="Q294" s="130" t="e">
        <f t="shared" si="11"/>
        <v>#DIV/0!</v>
      </c>
    </row>
    <row r="295" spans="1:17" ht="50.1" hidden="1" customHeight="1" x14ac:dyDescent="0.25">
      <c r="A295" s="135" t="s">
        <v>441</v>
      </c>
      <c r="B295" s="331"/>
      <c r="C295" s="417"/>
      <c r="D295" s="418"/>
      <c r="E295" s="316"/>
      <c r="F295" s="316"/>
      <c r="G295" s="316"/>
      <c r="H295" s="316"/>
      <c r="I295" s="316"/>
      <c r="J295" s="316"/>
      <c r="K295" s="317"/>
      <c r="L295" s="320"/>
      <c r="M295" s="323"/>
      <c r="N295" s="332"/>
      <c r="O295" s="92">
        <v>0.39</v>
      </c>
      <c r="P295" s="296">
        <f t="shared" si="10"/>
        <v>0</v>
      </c>
      <c r="Q295" s="130" t="e">
        <f t="shared" si="11"/>
        <v>#DIV/0!</v>
      </c>
    </row>
    <row r="296" spans="1:17" ht="50.1" hidden="1" customHeight="1" x14ac:dyDescent="0.25">
      <c r="A296" s="132" t="s">
        <v>442</v>
      </c>
      <c r="B296" s="331"/>
      <c r="C296" s="417"/>
      <c r="D296" s="418"/>
      <c r="E296" s="316"/>
      <c r="F296" s="316"/>
      <c r="G296" s="316"/>
      <c r="H296" s="316"/>
      <c r="I296" s="316"/>
      <c r="J296" s="316"/>
      <c r="K296" s="317"/>
      <c r="L296" s="320"/>
      <c r="M296" s="323"/>
      <c r="N296" s="332"/>
      <c r="O296" s="92">
        <v>0.39</v>
      </c>
      <c r="P296" s="296">
        <f t="shared" si="10"/>
        <v>0</v>
      </c>
      <c r="Q296" s="130" t="e">
        <f t="shared" si="11"/>
        <v>#DIV/0!</v>
      </c>
    </row>
    <row r="297" spans="1:17" ht="50.1" hidden="1" customHeight="1" x14ac:dyDescent="0.25">
      <c r="A297" s="132" t="s">
        <v>443</v>
      </c>
      <c r="B297" s="331"/>
      <c r="C297" s="417"/>
      <c r="D297" s="418"/>
      <c r="E297" s="316"/>
      <c r="F297" s="316"/>
      <c r="G297" s="316"/>
      <c r="H297" s="316"/>
      <c r="I297" s="316"/>
      <c r="J297" s="316"/>
      <c r="K297" s="317"/>
      <c r="L297" s="320"/>
      <c r="M297" s="323"/>
      <c r="N297" s="332"/>
      <c r="O297" s="92">
        <v>0.39</v>
      </c>
      <c r="P297" s="296">
        <f t="shared" si="10"/>
        <v>0</v>
      </c>
      <c r="Q297" s="130" t="e">
        <f t="shared" si="11"/>
        <v>#DIV/0!</v>
      </c>
    </row>
    <row r="298" spans="1:17" ht="50.1" hidden="1" customHeight="1" x14ac:dyDescent="0.25">
      <c r="A298" s="132" t="s">
        <v>444</v>
      </c>
      <c r="B298" s="331"/>
      <c r="C298" s="417"/>
      <c r="D298" s="418"/>
      <c r="E298" s="316"/>
      <c r="F298" s="316"/>
      <c r="G298" s="316"/>
      <c r="H298" s="316"/>
      <c r="I298" s="316"/>
      <c r="J298" s="316"/>
      <c r="K298" s="317"/>
      <c r="L298" s="320"/>
      <c r="M298" s="323"/>
      <c r="N298" s="332"/>
      <c r="O298" s="92">
        <v>0.39</v>
      </c>
      <c r="P298" s="296">
        <f t="shared" si="10"/>
        <v>0</v>
      </c>
      <c r="Q298" s="130" t="e">
        <f t="shared" si="11"/>
        <v>#DIV/0!</v>
      </c>
    </row>
    <row r="299" spans="1:17" ht="50.1" hidden="1" customHeight="1" x14ac:dyDescent="0.25">
      <c r="A299" s="135" t="s">
        <v>445</v>
      </c>
      <c r="B299" s="331"/>
      <c r="C299" s="417"/>
      <c r="D299" s="418"/>
      <c r="E299" s="316"/>
      <c r="F299" s="316"/>
      <c r="G299" s="316"/>
      <c r="H299" s="316"/>
      <c r="I299" s="316"/>
      <c r="J299" s="316"/>
      <c r="K299" s="317"/>
      <c r="L299" s="320"/>
      <c r="M299" s="323"/>
      <c r="N299" s="332"/>
      <c r="O299" s="92">
        <v>0.39</v>
      </c>
      <c r="P299" s="296">
        <f t="shared" si="10"/>
        <v>0</v>
      </c>
      <c r="Q299" s="130" t="e">
        <f t="shared" si="11"/>
        <v>#DIV/0!</v>
      </c>
    </row>
    <row r="300" spans="1:17" ht="50.1" hidden="1" customHeight="1" x14ac:dyDescent="0.25">
      <c r="A300" s="132" t="s">
        <v>446</v>
      </c>
      <c r="B300" s="331"/>
      <c r="C300" s="417"/>
      <c r="D300" s="418"/>
      <c r="E300" s="316"/>
      <c r="F300" s="316"/>
      <c r="G300" s="316"/>
      <c r="H300" s="316"/>
      <c r="I300" s="316"/>
      <c r="J300" s="316"/>
      <c r="K300" s="317"/>
      <c r="L300" s="320"/>
      <c r="M300" s="323"/>
      <c r="N300" s="332"/>
      <c r="O300" s="92">
        <v>0.39</v>
      </c>
      <c r="P300" s="296">
        <f t="shared" si="10"/>
        <v>0</v>
      </c>
      <c r="Q300" s="130" t="e">
        <f t="shared" si="11"/>
        <v>#DIV/0!</v>
      </c>
    </row>
    <row r="301" spans="1:17" ht="50.1" hidden="1" customHeight="1" x14ac:dyDescent="0.25">
      <c r="A301" s="132" t="s">
        <v>451</v>
      </c>
      <c r="B301" s="331"/>
      <c r="C301" s="417"/>
      <c r="D301" s="418"/>
      <c r="E301" s="316"/>
      <c r="F301" s="316"/>
      <c r="G301" s="316"/>
      <c r="H301" s="316"/>
      <c r="I301" s="316"/>
      <c r="J301" s="316"/>
      <c r="K301" s="317"/>
      <c r="L301" s="320"/>
      <c r="M301" s="323"/>
      <c r="N301" s="332"/>
      <c r="O301" s="92">
        <v>0.39</v>
      </c>
      <c r="P301" s="296">
        <f t="shared" si="10"/>
        <v>0</v>
      </c>
      <c r="Q301" s="130" t="e">
        <f t="shared" si="11"/>
        <v>#DIV/0!</v>
      </c>
    </row>
    <row r="302" spans="1:17" ht="50.1" hidden="1" customHeight="1" x14ac:dyDescent="0.25">
      <c r="A302" s="132" t="s">
        <v>452</v>
      </c>
      <c r="B302" s="331"/>
      <c r="C302" s="417"/>
      <c r="D302" s="418"/>
      <c r="E302" s="316"/>
      <c r="F302" s="333"/>
      <c r="G302" s="316"/>
      <c r="H302" s="316"/>
      <c r="I302" s="316"/>
      <c r="J302" s="316"/>
      <c r="K302" s="317"/>
      <c r="L302" s="320"/>
      <c r="M302" s="323"/>
      <c r="N302" s="332"/>
      <c r="O302" s="92">
        <v>0.39</v>
      </c>
      <c r="P302" s="296">
        <f t="shared" si="10"/>
        <v>0</v>
      </c>
      <c r="Q302" s="130" t="e">
        <f t="shared" si="11"/>
        <v>#DIV/0!</v>
      </c>
    </row>
    <row r="303" spans="1:17" ht="49.5" hidden="1" customHeight="1" x14ac:dyDescent="0.25">
      <c r="A303" s="135" t="s">
        <v>453</v>
      </c>
      <c r="B303" s="331"/>
      <c r="C303" s="417"/>
      <c r="D303" s="418"/>
      <c r="E303" s="316"/>
      <c r="F303" s="333"/>
      <c r="G303" s="316"/>
      <c r="H303" s="316"/>
      <c r="I303" s="333"/>
      <c r="J303" s="316"/>
      <c r="K303" s="317"/>
      <c r="L303" s="320"/>
      <c r="M303" s="323"/>
      <c r="N303" s="332"/>
      <c r="O303" s="92">
        <v>0.39</v>
      </c>
      <c r="P303" s="296">
        <f t="shared" si="10"/>
        <v>0</v>
      </c>
      <c r="Q303" s="130" t="e">
        <f t="shared" si="11"/>
        <v>#DIV/0!</v>
      </c>
    </row>
    <row r="304" spans="1:17" ht="50.1" hidden="1" customHeight="1" x14ac:dyDescent="0.25">
      <c r="A304" s="132" t="s">
        <v>454</v>
      </c>
      <c r="B304" s="331"/>
      <c r="C304" s="417"/>
      <c r="D304" s="418"/>
      <c r="E304" s="316"/>
      <c r="F304" s="316"/>
      <c r="G304" s="316"/>
      <c r="H304" s="316"/>
      <c r="I304" s="316"/>
      <c r="J304" s="316"/>
      <c r="K304" s="317"/>
      <c r="L304" s="320"/>
      <c r="M304" s="323"/>
      <c r="N304" s="332"/>
      <c r="O304" s="92">
        <v>0.39</v>
      </c>
      <c r="P304" s="296">
        <f t="shared" si="10"/>
        <v>0</v>
      </c>
      <c r="Q304" s="130" t="e">
        <f t="shared" si="11"/>
        <v>#DIV/0!</v>
      </c>
    </row>
    <row r="305" spans="1:18" ht="50.1" hidden="1" customHeight="1" x14ac:dyDescent="0.25">
      <c r="A305" s="132" t="s">
        <v>455</v>
      </c>
      <c r="B305" s="331"/>
      <c r="C305" s="417"/>
      <c r="D305" s="418"/>
      <c r="E305" s="316"/>
      <c r="F305" s="316"/>
      <c r="G305" s="316"/>
      <c r="H305" s="316"/>
      <c r="I305" s="316"/>
      <c r="J305" s="316"/>
      <c r="K305" s="317"/>
      <c r="L305" s="320"/>
      <c r="M305" s="323"/>
      <c r="N305" s="332"/>
      <c r="O305" s="92">
        <v>0.39</v>
      </c>
      <c r="P305" s="296">
        <f t="shared" si="10"/>
        <v>0</v>
      </c>
      <c r="Q305" s="130" t="e">
        <f t="shared" si="11"/>
        <v>#DIV/0!</v>
      </c>
    </row>
    <row r="306" spans="1:18" ht="50.1" hidden="1" customHeight="1" x14ac:dyDescent="0.25">
      <c r="A306" s="132" t="s">
        <v>456</v>
      </c>
      <c r="B306" s="331"/>
      <c r="C306" s="417"/>
      <c r="D306" s="418"/>
      <c r="E306" s="316"/>
      <c r="F306" s="316"/>
      <c r="G306" s="316"/>
      <c r="H306" s="316"/>
      <c r="I306" s="316"/>
      <c r="J306" s="316"/>
      <c r="K306" s="317"/>
      <c r="L306" s="320"/>
      <c r="M306" s="323"/>
      <c r="N306" s="332"/>
      <c r="O306" s="92">
        <v>0.39</v>
      </c>
      <c r="P306" s="296">
        <f t="shared" si="10"/>
        <v>0</v>
      </c>
      <c r="Q306" s="130" t="e">
        <f t="shared" si="11"/>
        <v>#DIV/0!</v>
      </c>
    </row>
    <row r="307" spans="1:18" ht="50.1" hidden="1" customHeight="1" x14ac:dyDescent="0.25">
      <c r="A307" s="135" t="s">
        <v>457</v>
      </c>
      <c r="B307" s="331"/>
      <c r="C307" s="417"/>
      <c r="D307" s="418"/>
      <c r="E307" s="316"/>
      <c r="F307" s="316"/>
      <c r="G307" s="316"/>
      <c r="H307" s="316"/>
      <c r="I307" s="316"/>
      <c r="J307" s="316"/>
      <c r="K307" s="317"/>
      <c r="L307" s="320"/>
      <c r="M307" s="323"/>
      <c r="N307" s="332"/>
      <c r="O307" s="92">
        <v>0.39</v>
      </c>
      <c r="P307" s="296">
        <f t="shared" si="10"/>
        <v>0</v>
      </c>
      <c r="Q307" s="130" t="e">
        <f t="shared" si="11"/>
        <v>#DIV/0!</v>
      </c>
    </row>
    <row r="308" spans="1:18" ht="50.1" customHeight="1" x14ac:dyDescent="0.25">
      <c r="A308" s="136" t="s">
        <v>458</v>
      </c>
      <c r="B308" s="331"/>
      <c r="C308" s="417"/>
      <c r="D308" s="418"/>
      <c r="E308" s="316"/>
      <c r="F308" s="316"/>
      <c r="G308" s="316"/>
      <c r="H308" s="316"/>
      <c r="I308" s="316"/>
      <c r="J308" s="316"/>
      <c r="K308" s="317"/>
      <c r="L308" s="320"/>
      <c r="M308" s="323"/>
      <c r="N308" s="334"/>
      <c r="O308" s="93">
        <v>0.39</v>
      </c>
      <c r="P308" s="297">
        <f t="shared" si="10"/>
        <v>0</v>
      </c>
      <c r="Q308" s="140" t="e">
        <f t="shared" si="11"/>
        <v>#DIV/0!</v>
      </c>
    </row>
    <row r="309" spans="1:18" ht="50.1" customHeight="1" x14ac:dyDescent="0.25">
      <c r="A309" s="416" t="s">
        <v>54</v>
      </c>
      <c r="B309" s="389"/>
      <c r="C309" s="389"/>
      <c r="D309" s="389"/>
      <c r="E309" s="389"/>
      <c r="F309" s="389"/>
      <c r="G309" s="389"/>
      <c r="H309" s="389"/>
      <c r="I309" s="389"/>
      <c r="J309" s="389"/>
      <c r="K309" s="389"/>
      <c r="L309" s="390"/>
      <c r="M309" s="131">
        <f>SUM(M9:M308)</f>
        <v>0</v>
      </c>
      <c r="N309" s="306">
        <f>SUM(N9:N308)</f>
        <v>0</v>
      </c>
      <c r="O309" s="307">
        <v>0.39</v>
      </c>
      <c r="P309" s="139">
        <f>SUM(P9:P308)</f>
        <v>0</v>
      </c>
      <c r="Q309" s="140" t="e">
        <f t="shared" si="11"/>
        <v>#DIV/0!</v>
      </c>
    </row>
    <row r="310" spans="1:18" ht="50.1" customHeight="1" x14ac:dyDescent="0.25">
      <c r="A310" s="208"/>
      <c r="B310" s="209"/>
      <c r="C310" s="209"/>
      <c r="D310" s="209"/>
      <c r="E310" s="209"/>
      <c r="F310" s="209"/>
      <c r="G310" s="209"/>
      <c r="H310" s="209"/>
      <c r="I310" s="389" t="s">
        <v>459</v>
      </c>
      <c r="J310" s="389"/>
      <c r="K310" s="389"/>
      <c r="L310" s="390"/>
      <c r="M310" s="131">
        <f>SUMIF(H9:H308,"141014020",M9:M308)</f>
        <v>0</v>
      </c>
      <c r="N310" s="131">
        <f>SUMIF(H9:H308,"141014020",N9:N308)</f>
        <v>0</v>
      </c>
      <c r="O310" s="93">
        <v>0.39</v>
      </c>
      <c r="P310" s="139">
        <f t="shared" ref="P310:P313" si="12">ROUNDUP((N310*O310),0)</f>
        <v>0</v>
      </c>
      <c r="Q310" s="140" t="e">
        <f t="shared" ref="Q310:Q316" si="13">IF(N310&lt;0,0,1-(N310/M310))</f>
        <v>#DIV/0!</v>
      </c>
    </row>
    <row r="311" spans="1:18" ht="50.1" customHeight="1" x14ac:dyDescent="0.25">
      <c r="A311" s="208"/>
      <c r="B311" s="209"/>
      <c r="C311" s="209"/>
      <c r="D311" s="209"/>
      <c r="E311" s="209"/>
      <c r="F311" s="209"/>
      <c r="G311" s="209"/>
      <c r="H311" s="209"/>
      <c r="I311" s="389" t="s">
        <v>464</v>
      </c>
      <c r="J311" s="389"/>
      <c r="K311" s="389"/>
      <c r="L311" s="390"/>
      <c r="M311" s="131">
        <f>SUMIF(H9:H308,"241014020",M9:M308)</f>
        <v>0</v>
      </c>
      <c r="N311" s="131">
        <f>SUMIF(H9:H308,"241014020",N9:N308)</f>
        <v>0</v>
      </c>
      <c r="O311" s="93">
        <v>0.39</v>
      </c>
      <c r="P311" s="139">
        <f t="shared" si="12"/>
        <v>0</v>
      </c>
      <c r="Q311" s="140" t="e">
        <f t="shared" si="13"/>
        <v>#DIV/0!</v>
      </c>
    </row>
    <row r="312" spans="1:18" ht="50.1" customHeight="1" x14ac:dyDescent="0.25">
      <c r="A312" s="388" t="s">
        <v>460</v>
      </c>
      <c r="B312" s="389"/>
      <c r="C312" s="389"/>
      <c r="D312" s="389"/>
      <c r="E312" s="389"/>
      <c r="F312" s="389"/>
      <c r="G312" s="389"/>
      <c r="H312" s="389"/>
      <c r="I312" s="389"/>
      <c r="J312" s="389"/>
      <c r="K312" s="389"/>
      <c r="L312" s="390"/>
      <c r="M312" s="325">
        <v>0</v>
      </c>
      <c r="N312" s="325">
        <v>0</v>
      </c>
      <c r="O312" s="93">
        <v>0.39</v>
      </c>
      <c r="P312" s="139">
        <f t="shared" si="12"/>
        <v>0</v>
      </c>
      <c r="Q312" s="140" t="e">
        <f t="shared" si="13"/>
        <v>#DIV/0!</v>
      </c>
    </row>
    <row r="313" spans="1:18" ht="50.1" customHeight="1" x14ac:dyDescent="0.25">
      <c r="A313" s="388" t="s">
        <v>461</v>
      </c>
      <c r="B313" s="389"/>
      <c r="C313" s="389"/>
      <c r="D313" s="389"/>
      <c r="E313" s="389"/>
      <c r="F313" s="389"/>
      <c r="G313" s="389"/>
      <c r="H313" s="389"/>
      <c r="I313" s="389"/>
      <c r="J313" s="389"/>
      <c r="K313" s="389"/>
      <c r="L313" s="390"/>
      <c r="M313" s="325">
        <v>0</v>
      </c>
      <c r="N313" s="325">
        <v>0</v>
      </c>
      <c r="O313" s="93">
        <v>0.39</v>
      </c>
      <c r="P313" s="139">
        <f t="shared" si="12"/>
        <v>0</v>
      </c>
      <c r="Q313" s="140" t="e">
        <f t="shared" si="13"/>
        <v>#DIV/0!</v>
      </c>
    </row>
    <row r="314" spans="1:18" ht="50.1" customHeight="1" x14ac:dyDescent="0.25">
      <c r="A314" s="393" t="s">
        <v>462</v>
      </c>
      <c r="B314" s="394"/>
      <c r="C314" s="394"/>
      <c r="D314" s="394"/>
      <c r="E314" s="394"/>
      <c r="F314" s="394"/>
      <c r="G314" s="394"/>
      <c r="H314" s="394"/>
      <c r="I314" s="394"/>
      <c r="J314" s="394"/>
      <c r="K314" s="394"/>
      <c r="L314" s="395"/>
      <c r="M314" s="326">
        <f>M310-M312</f>
        <v>0</v>
      </c>
      <c r="N314" s="326">
        <f>N310-N312</f>
        <v>0</v>
      </c>
      <c r="O314" s="335">
        <v>0.39</v>
      </c>
      <c r="P314" s="336">
        <f>ROUNDUP((N314*O314),0)</f>
        <v>0</v>
      </c>
      <c r="Q314" s="210" t="e">
        <f t="shared" si="13"/>
        <v>#DIV/0!</v>
      </c>
    </row>
    <row r="315" spans="1:18" ht="50.1" customHeight="1" x14ac:dyDescent="0.25">
      <c r="A315" s="393" t="s">
        <v>463</v>
      </c>
      <c r="B315" s="394"/>
      <c r="C315" s="394"/>
      <c r="D315" s="394"/>
      <c r="E315" s="394"/>
      <c r="F315" s="394"/>
      <c r="G315" s="394"/>
      <c r="H315" s="394"/>
      <c r="I315" s="394"/>
      <c r="J315" s="394"/>
      <c r="K315" s="394"/>
      <c r="L315" s="395"/>
      <c r="M315" s="326">
        <f>M311-M313</f>
        <v>0</v>
      </c>
      <c r="N315" s="326">
        <f>N311-N313</f>
        <v>0</v>
      </c>
      <c r="O315" s="335">
        <v>0.39</v>
      </c>
      <c r="P315" s="336">
        <f>ROUNDUP((N315*O315),0)</f>
        <v>0</v>
      </c>
      <c r="Q315" s="210" t="e">
        <f t="shared" si="13"/>
        <v>#DIV/0!</v>
      </c>
    </row>
    <row r="316" spans="1:18" ht="50.1" customHeight="1" x14ac:dyDescent="0.25">
      <c r="A316" s="388" t="s">
        <v>465</v>
      </c>
      <c r="B316" s="389"/>
      <c r="C316" s="389"/>
      <c r="D316" s="389"/>
      <c r="E316" s="389"/>
      <c r="F316" s="389"/>
      <c r="G316" s="389"/>
      <c r="H316" s="389"/>
      <c r="I316" s="389"/>
      <c r="J316" s="389"/>
      <c r="K316" s="389"/>
      <c r="L316" s="390"/>
      <c r="M316" s="131">
        <f>SUM(M314:M315)</f>
        <v>0</v>
      </c>
      <c r="N316" s="131">
        <f>SUM(N314:N315)</f>
        <v>0</v>
      </c>
      <c r="O316" s="93">
        <v>0.39</v>
      </c>
      <c r="P316" s="139">
        <f>SUM(P314:P315)</f>
        <v>0</v>
      </c>
      <c r="Q316" s="140" t="e">
        <f t="shared" si="13"/>
        <v>#DIV/0!</v>
      </c>
    </row>
    <row r="317" spans="1:18" ht="33" x14ac:dyDescent="0.25">
      <c r="A317" s="65" t="s">
        <v>98</v>
      </c>
      <c r="N317" s="30"/>
      <c r="O317" s="30"/>
      <c r="P317" s="30"/>
    </row>
    <row r="318" spans="1:18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30"/>
      <c r="O318" s="30"/>
      <c r="P318" s="30"/>
      <c r="R318" s="25"/>
    </row>
    <row r="319" spans="1:18" ht="35.25" x14ac:dyDescent="0.25">
      <c r="A319" s="96" t="s">
        <v>613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30"/>
      <c r="O319" s="30"/>
      <c r="P319" s="30"/>
      <c r="R319" s="25"/>
    </row>
    <row r="320" spans="1:18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30"/>
      <c r="O320" s="30"/>
      <c r="P320" s="30"/>
      <c r="R320" s="25"/>
    </row>
    <row r="321" spans="1:18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31"/>
      <c r="P321" s="31"/>
      <c r="R321" s="27"/>
    </row>
    <row r="322" spans="1:18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R322" s="27"/>
    </row>
    <row r="323" spans="1:18" ht="32.25" customHeight="1" x14ac:dyDescent="0.25">
      <c r="A323" s="399" t="s">
        <v>53</v>
      </c>
      <c r="B323" s="399"/>
      <c r="C323" s="400"/>
      <c r="D323" s="400"/>
      <c r="E323" s="27"/>
      <c r="F323" s="27"/>
      <c r="G323" s="27"/>
      <c r="H323" s="27"/>
      <c r="M323" s="27"/>
      <c r="N323" s="27"/>
      <c r="O323" s="50"/>
      <c r="P323" s="50"/>
      <c r="Q323" s="27"/>
    </row>
    <row r="324" spans="1:18" ht="36" customHeight="1" x14ac:dyDescent="0.25">
      <c r="A324" s="27"/>
      <c r="B324" s="27"/>
      <c r="C324" s="27"/>
      <c r="D324" s="27"/>
      <c r="E324" s="27"/>
      <c r="F324" s="27"/>
      <c r="G324" s="27"/>
      <c r="H324" s="27"/>
      <c r="N324" s="27"/>
      <c r="O324" s="397" t="s">
        <v>23</v>
      </c>
      <c r="P324" s="397"/>
      <c r="Q324" s="27"/>
    </row>
    <row r="325" spans="1:18" ht="27" customHeight="1" x14ac:dyDescent="0.25">
      <c r="A325" s="26"/>
      <c r="B325" s="26"/>
      <c r="C325" s="26"/>
      <c r="D325" s="26"/>
      <c r="E325" s="26"/>
      <c r="F325" s="26"/>
      <c r="G325" s="26"/>
      <c r="H325" s="26"/>
      <c r="N325" s="23"/>
      <c r="O325" s="397" t="s">
        <v>24</v>
      </c>
      <c r="P325" s="397"/>
      <c r="Q325" s="23"/>
    </row>
    <row r="326" spans="1:18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O326" s="397"/>
      <c r="P326" s="397"/>
    </row>
    <row r="327" spans="1:18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419"/>
      <c r="O327" s="419"/>
    </row>
  </sheetData>
  <sheetProtection password="9D8B" sheet="1" objects="1" scenarios="1" formatRows="0" selectLockedCells="1"/>
  <dataConsolidate/>
  <mergeCells count="322">
    <mergeCell ref="C298:D298"/>
    <mergeCell ref="C299:D299"/>
    <mergeCell ref="I310:L310"/>
    <mergeCell ref="I311:L311"/>
    <mergeCell ref="A312:L312"/>
    <mergeCell ref="A313:L313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09:D209"/>
    <mergeCell ref="C207:D207"/>
    <mergeCell ref="C210:D210"/>
    <mergeCell ref="C211:D211"/>
    <mergeCell ref="C212:D212"/>
    <mergeCell ref="C213:D213"/>
    <mergeCell ref="C214:D214"/>
    <mergeCell ref="C215:D215"/>
    <mergeCell ref="C216:D216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8:D208"/>
    <mergeCell ref="C160:D16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52:D52"/>
    <mergeCell ref="C51:D51"/>
    <mergeCell ref="C50:D50"/>
    <mergeCell ref="C140:D140"/>
    <mergeCell ref="C141:D141"/>
    <mergeCell ref="C142:D142"/>
    <mergeCell ref="C143:D143"/>
    <mergeCell ref="C144:D144"/>
    <mergeCell ref="C118:D118"/>
    <mergeCell ref="C119:D119"/>
    <mergeCell ref="C120:D120"/>
    <mergeCell ref="C121:D121"/>
    <mergeCell ref="C122:D122"/>
    <mergeCell ref="C123:D123"/>
    <mergeCell ref="C113:D113"/>
    <mergeCell ref="C114:D114"/>
    <mergeCell ref="C115:D115"/>
    <mergeCell ref="C116:D116"/>
    <mergeCell ref="C117:D117"/>
    <mergeCell ref="C108:D108"/>
    <mergeCell ref="C109:D109"/>
    <mergeCell ref="C110:D110"/>
    <mergeCell ref="C111:D111"/>
    <mergeCell ref="C102:D102"/>
    <mergeCell ref="C92:D92"/>
    <mergeCell ref="C190:D190"/>
    <mergeCell ref="C178:D178"/>
    <mergeCell ref="C179:D179"/>
    <mergeCell ref="C180:D180"/>
    <mergeCell ref="C181:D181"/>
    <mergeCell ref="C172:D172"/>
    <mergeCell ref="C173:D173"/>
    <mergeCell ref="C174:D174"/>
    <mergeCell ref="C175:D175"/>
    <mergeCell ref="C176:D176"/>
    <mergeCell ref="C186:D186"/>
    <mergeCell ref="C187:D187"/>
    <mergeCell ref="C188:D188"/>
    <mergeCell ref="C189:D189"/>
    <mergeCell ref="C155:D155"/>
    <mergeCell ref="C167:D167"/>
    <mergeCell ref="C168:D168"/>
    <mergeCell ref="C165:D165"/>
    <mergeCell ref="C169:D169"/>
    <mergeCell ref="C170:D170"/>
    <mergeCell ref="C157:D157"/>
    <mergeCell ref="C158:D158"/>
    <mergeCell ref="C159:D159"/>
    <mergeCell ref="C107:D107"/>
    <mergeCell ref="P2:Q2"/>
    <mergeCell ref="C171:D171"/>
    <mergeCell ref="C161:D161"/>
    <mergeCell ref="C162:D162"/>
    <mergeCell ref="C163:D163"/>
    <mergeCell ref="C164:D164"/>
    <mergeCell ref="C166:D166"/>
    <mergeCell ref="C177:D177"/>
    <mergeCell ref="C152:D152"/>
    <mergeCell ref="C153:D153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53:D53"/>
    <mergeCell ref="C57:D57"/>
    <mergeCell ref="C58:D58"/>
    <mergeCell ref="C60:D60"/>
    <mergeCell ref="C61:D61"/>
    <mergeCell ref="C62:D62"/>
    <mergeCell ref="C74:D74"/>
    <mergeCell ref="C64:D64"/>
    <mergeCell ref="C63:D63"/>
    <mergeCell ref="C75:D75"/>
    <mergeCell ref="C68:D68"/>
    <mergeCell ref="C69:D69"/>
    <mergeCell ref="C71:D71"/>
    <mergeCell ref="C72:D72"/>
    <mergeCell ref="C73:D73"/>
    <mergeCell ref="C70:D70"/>
    <mergeCell ref="C65:D65"/>
    <mergeCell ref="C66:D66"/>
    <mergeCell ref="C67:D67"/>
    <mergeCell ref="C90:D90"/>
    <mergeCell ref="C101:D101"/>
    <mergeCell ref="C91:D91"/>
    <mergeCell ref="C154:D154"/>
    <mergeCell ref="C127:D127"/>
    <mergeCell ref="C128:D128"/>
    <mergeCell ref="C129:D129"/>
    <mergeCell ref="C130:D130"/>
    <mergeCell ref="C131:D131"/>
    <mergeCell ref="C132:D132"/>
    <mergeCell ref="C126:D126"/>
    <mergeCell ref="C93:D93"/>
    <mergeCell ref="C95:D95"/>
    <mergeCell ref="C99:D99"/>
    <mergeCell ref="C100:D100"/>
    <mergeCell ref="C96:D96"/>
    <mergeCell ref="C97:D97"/>
    <mergeCell ref="C98:D98"/>
    <mergeCell ref="C94:D94"/>
    <mergeCell ref="C112:D112"/>
    <mergeCell ref="C103:D103"/>
    <mergeCell ref="C104:D104"/>
    <mergeCell ref="C105:D105"/>
    <mergeCell ref="C106:D106"/>
    <mergeCell ref="C77:D77"/>
    <mergeCell ref="C78:D78"/>
    <mergeCell ref="C85:D85"/>
    <mergeCell ref="C86:D86"/>
    <mergeCell ref="C87:D87"/>
    <mergeCell ref="C88:D88"/>
    <mergeCell ref="C89:D89"/>
    <mergeCell ref="C79:D79"/>
    <mergeCell ref="C80:D80"/>
    <mergeCell ref="C82:D82"/>
    <mergeCell ref="C83:D83"/>
    <mergeCell ref="C84:D84"/>
    <mergeCell ref="C81:D81"/>
    <mergeCell ref="O324:P324"/>
    <mergeCell ref="O325:P325"/>
    <mergeCell ref="O326:P326"/>
    <mergeCell ref="N327:O327"/>
    <mergeCell ref="C133:D133"/>
    <mergeCell ref="C134:D134"/>
    <mergeCell ref="C135:D135"/>
    <mergeCell ref="C136:D136"/>
    <mergeCell ref="C137:D137"/>
    <mergeCell ref="C138:D138"/>
    <mergeCell ref="C139:D139"/>
    <mergeCell ref="C150:D150"/>
    <mergeCell ref="C156:D156"/>
    <mergeCell ref="C151:D151"/>
    <mergeCell ref="C145:D145"/>
    <mergeCell ref="C146:D146"/>
    <mergeCell ref="C147:D147"/>
    <mergeCell ref="C148:D148"/>
    <mergeCell ref="C149:D149"/>
    <mergeCell ref="C182:D182"/>
    <mergeCell ref="C183:D183"/>
    <mergeCell ref="C184:D184"/>
    <mergeCell ref="C185:D185"/>
    <mergeCell ref="A316:L316"/>
    <mergeCell ref="C38:D38"/>
    <mergeCell ref="C46:D46"/>
    <mergeCell ref="A309:L309"/>
    <mergeCell ref="A314:L314"/>
    <mergeCell ref="A315:L315"/>
    <mergeCell ref="A323:B323"/>
    <mergeCell ref="C323:D323"/>
    <mergeCell ref="C43:D43"/>
    <mergeCell ref="C45:D45"/>
    <mergeCell ref="C44:D44"/>
    <mergeCell ref="C59:D59"/>
    <mergeCell ref="C39:D39"/>
    <mergeCell ref="C40:D40"/>
    <mergeCell ref="C41:D41"/>
    <mergeCell ref="C42:D42"/>
    <mergeCell ref="C47:D47"/>
    <mergeCell ref="C48:D48"/>
    <mergeCell ref="C49:D49"/>
    <mergeCell ref="C54:D54"/>
    <mergeCell ref="C55:D55"/>
    <mergeCell ref="C56:D56"/>
    <mergeCell ref="C124:D124"/>
    <mergeCell ref="C125:D125"/>
    <mergeCell ref="C76:D76"/>
    <mergeCell ref="A3:O3"/>
    <mergeCell ref="A4:O4"/>
    <mergeCell ref="P4:Q4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13:D13"/>
    <mergeCell ref="C10:D10"/>
    <mergeCell ref="C11:D11"/>
    <mergeCell ref="C12:D12"/>
    <mergeCell ref="A5:C5"/>
    <mergeCell ref="D5:M5"/>
    <mergeCell ref="A6:C6"/>
    <mergeCell ref="C8:D8"/>
    <mergeCell ref="C9:D9"/>
  </mergeCells>
  <conditionalFormatting sqref="Q9:Q25">
    <cfRule type="cellIs" dxfId="3902" priority="628" operator="lessThan">
      <formula>0</formula>
    </cfRule>
    <cfRule type="cellIs" dxfId="3901" priority="629" operator="lessThan">
      <formula>0</formula>
    </cfRule>
    <cfRule type="containsErrors" dxfId="3900" priority="630">
      <formula>ISERROR(Q9)</formula>
    </cfRule>
  </conditionalFormatting>
  <conditionalFormatting sqref="Q38:Q49">
    <cfRule type="cellIs" dxfId="3899" priority="76" operator="lessThan">
      <formula>0</formula>
    </cfRule>
    <cfRule type="cellIs" dxfId="3898" priority="77" operator="lessThan">
      <formula>0</formula>
    </cfRule>
    <cfRule type="containsErrors" dxfId="3897" priority="78">
      <formula>ISERROR(Q38)</formula>
    </cfRule>
  </conditionalFormatting>
  <conditionalFormatting sqref="Q26:Q37">
    <cfRule type="cellIs" dxfId="3896" priority="73" operator="lessThan">
      <formula>0</formula>
    </cfRule>
    <cfRule type="cellIs" dxfId="3895" priority="74" operator="lessThan">
      <formula>0</formula>
    </cfRule>
    <cfRule type="containsErrors" dxfId="3894" priority="75">
      <formula>ISERROR(Q26)</formula>
    </cfRule>
  </conditionalFormatting>
  <conditionalFormatting sqref="Q50:Q65">
    <cfRule type="cellIs" dxfId="3893" priority="70" operator="lessThan">
      <formula>0</formula>
    </cfRule>
    <cfRule type="cellIs" dxfId="3892" priority="71" operator="lessThan">
      <formula>0</formula>
    </cfRule>
    <cfRule type="containsErrors" dxfId="3891" priority="72">
      <formula>ISERROR(Q50)</formula>
    </cfRule>
  </conditionalFormatting>
  <conditionalFormatting sqref="Q78:Q89">
    <cfRule type="cellIs" dxfId="3890" priority="67" operator="lessThan">
      <formula>0</formula>
    </cfRule>
    <cfRule type="cellIs" dxfId="3889" priority="68" operator="lessThan">
      <formula>0</formula>
    </cfRule>
    <cfRule type="containsErrors" dxfId="3888" priority="69">
      <formula>ISERROR(Q78)</formula>
    </cfRule>
  </conditionalFormatting>
  <conditionalFormatting sqref="Q66:Q77">
    <cfRule type="cellIs" dxfId="3887" priority="64" operator="lessThan">
      <formula>0</formula>
    </cfRule>
    <cfRule type="cellIs" dxfId="3886" priority="65" operator="lessThan">
      <formula>0</formula>
    </cfRule>
    <cfRule type="containsErrors" dxfId="3885" priority="66">
      <formula>ISERROR(Q66)</formula>
    </cfRule>
  </conditionalFormatting>
  <conditionalFormatting sqref="Q90:Q105">
    <cfRule type="cellIs" dxfId="3884" priority="61" operator="lessThan">
      <formula>0</formula>
    </cfRule>
    <cfRule type="cellIs" dxfId="3883" priority="62" operator="lessThan">
      <formula>0</formula>
    </cfRule>
    <cfRule type="containsErrors" dxfId="3882" priority="63">
      <formula>ISERROR(Q90)</formula>
    </cfRule>
  </conditionalFormatting>
  <conditionalFormatting sqref="Q118:Q129">
    <cfRule type="cellIs" dxfId="3881" priority="58" operator="lessThan">
      <formula>0</formula>
    </cfRule>
    <cfRule type="cellIs" dxfId="3880" priority="59" operator="lessThan">
      <formula>0</formula>
    </cfRule>
    <cfRule type="containsErrors" dxfId="3879" priority="60">
      <formula>ISERROR(Q118)</formula>
    </cfRule>
  </conditionalFormatting>
  <conditionalFormatting sqref="Q106:Q117">
    <cfRule type="cellIs" dxfId="3878" priority="55" operator="lessThan">
      <formula>0</formula>
    </cfRule>
    <cfRule type="cellIs" dxfId="3877" priority="56" operator="lessThan">
      <formula>0</formula>
    </cfRule>
    <cfRule type="containsErrors" dxfId="3876" priority="57">
      <formula>ISERROR(Q106)</formula>
    </cfRule>
  </conditionalFormatting>
  <conditionalFormatting sqref="Q130:Q145">
    <cfRule type="cellIs" dxfId="3875" priority="52" operator="lessThan">
      <formula>0</formula>
    </cfRule>
    <cfRule type="cellIs" dxfId="3874" priority="53" operator="lessThan">
      <formula>0</formula>
    </cfRule>
    <cfRule type="containsErrors" dxfId="3873" priority="54">
      <formula>ISERROR(Q130)</formula>
    </cfRule>
  </conditionalFormatting>
  <conditionalFormatting sqref="Q158:Q169">
    <cfRule type="cellIs" dxfId="3872" priority="49" operator="lessThan">
      <formula>0</formula>
    </cfRule>
    <cfRule type="cellIs" dxfId="3871" priority="50" operator="lessThan">
      <formula>0</formula>
    </cfRule>
    <cfRule type="containsErrors" dxfId="3870" priority="51">
      <formula>ISERROR(Q158)</formula>
    </cfRule>
  </conditionalFormatting>
  <conditionalFormatting sqref="Q146:Q157">
    <cfRule type="cellIs" dxfId="3869" priority="46" operator="lessThan">
      <formula>0</formula>
    </cfRule>
    <cfRule type="cellIs" dxfId="3868" priority="47" operator="lessThan">
      <formula>0</formula>
    </cfRule>
    <cfRule type="containsErrors" dxfId="3867" priority="48">
      <formula>ISERROR(Q146)</formula>
    </cfRule>
  </conditionalFormatting>
  <conditionalFormatting sqref="Q170:Q185">
    <cfRule type="cellIs" dxfId="3866" priority="43" operator="lessThan">
      <formula>0</formula>
    </cfRule>
    <cfRule type="cellIs" dxfId="3865" priority="44" operator="lessThan">
      <formula>0</formula>
    </cfRule>
    <cfRule type="containsErrors" dxfId="3864" priority="45">
      <formula>ISERROR(Q170)</formula>
    </cfRule>
  </conditionalFormatting>
  <conditionalFormatting sqref="Q198:Q209">
    <cfRule type="cellIs" dxfId="3863" priority="40" operator="lessThan">
      <formula>0</formula>
    </cfRule>
    <cfRule type="cellIs" dxfId="3862" priority="41" operator="lessThan">
      <formula>0</formula>
    </cfRule>
    <cfRule type="containsErrors" dxfId="3861" priority="42">
      <formula>ISERROR(Q198)</formula>
    </cfRule>
  </conditionalFormatting>
  <conditionalFormatting sqref="Q186:Q197">
    <cfRule type="cellIs" dxfId="3860" priority="37" operator="lessThan">
      <formula>0</formula>
    </cfRule>
    <cfRule type="cellIs" dxfId="3859" priority="38" operator="lessThan">
      <formula>0</formula>
    </cfRule>
    <cfRule type="containsErrors" dxfId="3858" priority="39">
      <formula>ISERROR(Q186)</formula>
    </cfRule>
  </conditionalFormatting>
  <conditionalFormatting sqref="Q210:Q225">
    <cfRule type="cellIs" dxfId="3857" priority="34" operator="lessThan">
      <formula>0</formula>
    </cfRule>
    <cfRule type="cellIs" dxfId="3856" priority="35" operator="lessThan">
      <formula>0</formula>
    </cfRule>
    <cfRule type="containsErrors" dxfId="3855" priority="36">
      <formula>ISERROR(Q210)</formula>
    </cfRule>
  </conditionalFormatting>
  <conditionalFormatting sqref="Q238:Q249">
    <cfRule type="cellIs" dxfId="3854" priority="31" operator="lessThan">
      <formula>0</formula>
    </cfRule>
    <cfRule type="cellIs" dxfId="3853" priority="32" operator="lessThan">
      <formula>0</formula>
    </cfRule>
    <cfRule type="containsErrors" dxfId="3852" priority="33">
      <formula>ISERROR(Q238)</formula>
    </cfRule>
  </conditionalFormatting>
  <conditionalFormatting sqref="Q226:Q237">
    <cfRule type="cellIs" dxfId="3851" priority="28" operator="lessThan">
      <formula>0</formula>
    </cfRule>
    <cfRule type="cellIs" dxfId="3850" priority="29" operator="lessThan">
      <formula>0</formula>
    </cfRule>
    <cfRule type="containsErrors" dxfId="3849" priority="30">
      <formula>ISERROR(Q226)</formula>
    </cfRule>
  </conditionalFormatting>
  <conditionalFormatting sqref="Q250:Q265">
    <cfRule type="cellIs" dxfId="3848" priority="25" operator="lessThan">
      <formula>0</formula>
    </cfRule>
    <cfRule type="cellIs" dxfId="3847" priority="26" operator="lessThan">
      <formula>0</formula>
    </cfRule>
    <cfRule type="containsErrors" dxfId="3846" priority="27">
      <formula>ISERROR(Q250)</formula>
    </cfRule>
  </conditionalFormatting>
  <conditionalFormatting sqref="Q278:Q289">
    <cfRule type="cellIs" dxfId="3845" priority="22" operator="lessThan">
      <formula>0</formula>
    </cfRule>
    <cfRule type="cellIs" dxfId="3844" priority="23" operator="lessThan">
      <formula>0</formula>
    </cfRule>
    <cfRule type="containsErrors" dxfId="3843" priority="24">
      <formula>ISERROR(Q278)</formula>
    </cfRule>
  </conditionalFormatting>
  <conditionalFormatting sqref="Q266:Q277">
    <cfRule type="cellIs" dxfId="3842" priority="19" operator="lessThan">
      <formula>0</formula>
    </cfRule>
    <cfRule type="cellIs" dxfId="3841" priority="20" operator="lessThan">
      <formula>0</formula>
    </cfRule>
    <cfRule type="containsErrors" dxfId="3840" priority="21">
      <formula>ISERROR(Q266)</formula>
    </cfRule>
  </conditionalFormatting>
  <conditionalFormatting sqref="Q290:Q305">
    <cfRule type="cellIs" dxfId="3839" priority="16" operator="lessThan">
      <formula>0</formula>
    </cfRule>
    <cfRule type="cellIs" dxfId="3838" priority="17" operator="lessThan">
      <formula>0</formula>
    </cfRule>
    <cfRule type="containsErrors" dxfId="3837" priority="18">
      <formula>ISERROR(Q290)</formula>
    </cfRule>
  </conditionalFormatting>
  <conditionalFormatting sqref="Q306:Q316">
    <cfRule type="cellIs" dxfId="3836" priority="10" operator="lessThan">
      <formula>0</formula>
    </cfRule>
    <cfRule type="cellIs" dxfId="3835" priority="11" operator="lessThan">
      <formula>0</formula>
    </cfRule>
    <cfRule type="containsErrors" dxfId="3834" priority="12">
      <formula>ISERROR(Q306)</formula>
    </cfRule>
  </conditionalFormatting>
  <dataValidations count="13"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list" allowBlank="1" showErrorMessage="1" errorTitle="Tájékoztatás" error="Csak hiánypótlás esetén töltendő ki!" sqref="P2">
      <formula1>"Kifizetési kérelem, Hiánypótlás"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InputMessage="1" showErrorMessage="1" error="0 és 100 között lehet az érték!" sqref="Q9:Q31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_x000a_" sqref="M9:M308">
      <formula1>0</formula1>
    </dataValidation>
    <dataValidation type="whole" allowBlank="1" showErrorMessage="1" errorTitle="Tájékoztatás" error="A beírt számérték kisebb vagy egyenlő lehet, mint a bruttó átadott mennyiség._x000a__x000a_Kattintson a Mégse gombra és adja meg a helyes értéket." sqref="N10:N29 N31:N308">
      <formula1>0</formula1>
      <formula2>M10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InputMessage="1" showErrorMessage="1" sqref="H9:H308">
      <formula1>"141014020,241014020"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  <dataValidation type="whole" allowBlank="1" showErrorMessage="1" errorTitle="Tájékoztatás" error="A beírt számérték kisebb vagy egyenlő lehet, mint a bruttó átadott mennyiség. Valamint csak egész szám írható a cellába._x000a__x000a_Kattintson a Mégse gombra és adja meg a helyes értéket." sqref="N9 N30">
      <formula1>0</formula1>
      <formula2>M9</formula2>
    </dataValidation>
  </dataValidations>
  <printOptions horizontalCentered="1"/>
  <pageMargins left="0.25" right="0.25" top="0.75" bottom="0.75" header="0.3" footer="0.3"/>
  <pageSetup paperSize="9" scale="22" orientation="landscape" r:id="rId1"/>
  <headerFooter>
    <oddHeader>&amp;L&amp;"Times New Roman,Normál"&amp;20&amp;A</oddHeader>
    <oddFooter>&amp;C&amp;"Times New Roman,Normál"&amp;20&amp;P</oddFooter>
  </headerFooter>
  <ignoredErrors>
    <ignoredError sqref="Q9:Q308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5.85546875" style="23" customWidth="1"/>
    <col min="5" max="5" width="30.5703125" style="23" customWidth="1"/>
    <col min="6" max="6" width="48.85546875" style="23" customWidth="1"/>
    <col min="7" max="7" width="35.5703125" style="23" customWidth="1"/>
    <col min="8" max="8" width="28.5703125" style="23" customWidth="1"/>
    <col min="9" max="9" width="37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42578125" style="23" customWidth="1"/>
    <col min="16" max="16" width="14.28515625" style="23" customWidth="1"/>
    <col min="17" max="16384" width="8.85546875" style="23"/>
  </cols>
  <sheetData>
    <row r="1" spans="1:2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7"/>
      <c r="N1" s="108"/>
      <c r="O1" s="109"/>
    </row>
    <row r="2" spans="1:25" ht="33" x14ac:dyDescent="0.25">
      <c r="A2" s="110" t="s">
        <v>0</v>
      </c>
      <c r="B2" s="327">
        <f>FŐLAP!C8</f>
        <v>0</v>
      </c>
      <c r="C2" s="111" t="s">
        <v>1</v>
      </c>
      <c r="D2" s="327">
        <f>FŐLAP!E8</f>
        <v>0</v>
      </c>
      <c r="E2" s="109"/>
      <c r="F2" s="107"/>
      <c r="G2" s="107"/>
      <c r="H2" s="107"/>
      <c r="I2" s="107"/>
      <c r="J2" s="107"/>
      <c r="K2" s="107"/>
      <c r="L2" s="108"/>
      <c r="M2" s="262" t="s">
        <v>632</v>
      </c>
      <c r="N2" s="401" t="s">
        <v>151</v>
      </c>
      <c r="O2" s="402"/>
    </row>
    <row r="3" spans="1:25" ht="37.5" customHeight="1" x14ac:dyDescent="0.25">
      <c r="A3" s="404" t="s">
        <v>122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20" t="s">
        <v>111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106"/>
    </row>
    <row r="5" spans="1:25" ht="35.25" thickBot="1" x14ac:dyDescent="0.3">
      <c r="A5" s="405" t="s">
        <v>95</v>
      </c>
      <c r="B5" s="405"/>
      <c r="C5" s="405"/>
      <c r="D5" s="406">
        <f>FŐLAP!C11</f>
        <v>0</v>
      </c>
      <c r="E5" s="406"/>
      <c r="F5" s="406"/>
      <c r="G5" s="406"/>
      <c r="H5" s="406"/>
      <c r="I5" s="406"/>
      <c r="J5" s="406"/>
      <c r="K5" s="406"/>
      <c r="L5" s="406"/>
      <c r="M5" s="406"/>
      <c r="N5" s="112"/>
      <c r="O5" s="107"/>
    </row>
    <row r="6" spans="1:25" ht="35.25" thickBot="1" x14ac:dyDescent="0.3">
      <c r="A6" s="405" t="s">
        <v>43</v>
      </c>
      <c r="B6" s="405"/>
      <c r="C6" s="405"/>
      <c r="D6" s="113">
        <f>FŐLAP!C13</f>
        <v>0</v>
      </c>
      <c r="E6" s="114"/>
      <c r="F6" s="114"/>
      <c r="G6" s="114"/>
      <c r="H6" s="114"/>
      <c r="I6" s="114"/>
      <c r="J6" s="114"/>
      <c r="K6" s="114"/>
      <c r="L6" s="114"/>
      <c r="M6" s="115"/>
      <c r="N6" s="116" t="s">
        <v>30</v>
      </c>
      <c r="O6" s="117"/>
      <c r="P6" s="24"/>
    </row>
    <row r="7" spans="1:25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5" ht="136.5" customHeight="1" x14ac:dyDescent="0.25">
      <c r="A8" s="118" t="s">
        <v>34</v>
      </c>
      <c r="B8" s="118" t="s">
        <v>40</v>
      </c>
      <c r="C8" s="407" t="s">
        <v>58</v>
      </c>
      <c r="D8" s="408"/>
      <c r="E8" s="118" t="s">
        <v>35</v>
      </c>
      <c r="F8" s="118" t="s">
        <v>36</v>
      </c>
      <c r="G8" s="118" t="s">
        <v>26</v>
      </c>
      <c r="H8" s="118" t="s">
        <v>154</v>
      </c>
      <c r="I8" s="118" t="s">
        <v>37</v>
      </c>
      <c r="J8" s="118" t="s">
        <v>38</v>
      </c>
      <c r="K8" s="118" t="s">
        <v>39</v>
      </c>
      <c r="L8" s="118" t="s">
        <v>41</v>
      </c>
      <c r="M8" s="118" t="s">
        <v>42</v>
      </c>
      <c r="N8" s="160" t="s">
        <v>27</v>
      </c>
      <c r="O8" s="118" t="s">
        <v>57</v>
      </c>
    </row>
    <row r="9" spans="1:25" ht="49.5" customHeight="1" x14ac:dyDescent="0.25">
      <c r="A9" s="137" t="s">
        <v>157</v>
      </c>
      <c r="B9" s="314"/>
      <c r="C9" s="410"/>
      <c r="D9" s="411"/>
      <c r="E9" s="315"/>
      <c r="F9" s="315"/>
      <c r="G9" s="315"/>
      <c r="H9" s="316"/>
      <c r="I9" s="315"/>
      <c r="J9" s="315"/>
      <c r="K9" s="317"/>
      <c r="L9" s="314"/>
      <c r="M9" s="318"/>
      <c r="N9" s="319"/>
      <c r="O9" s="130" t="e">
        <f>IF(N9&lt;0,0,1-(N9/M9))</f>
        <v>#DIV/0!</v>
      </c>
      <c r="P9" s="104"/>
    </row>
    <row r="10" spans="1:25" ht="50.1" customHeight="1" x14ac:dyDescent="0.25">
      <c r="A10" s="133" t="s">
        <v>158</v>
      </c>
      <c r="B10" s="320"/>
      <c r="C10" s="391"/>
      <c r="D10" s="391"/>
      <c r="E10" s="316"/>
      <c r="F10" s="316"/>
      <c r="G10" s="321"/>
      <c r="H10" s="316"/>
      <c r="I10" s="322"/>
      <c r="J10" s="316"/>
      <c r="K10" s="317"/>
      <c r="L10" s="320"/>
      <c r="M10" s="323"/>
      <c r="N10" s="324"/>
      <c r="O10" s="130" t="e">
        <f t="shared" ref="O10:O73" si="0">IF(N10&lt;0,0,1-(N10/M10))</f>
        <v>#DIV/0!</v>
      </c>
    </row>
    <row r="11" spans="1:25" ht="50.1" customHeight="1" x14ac:dyDescent="0.25">
      <c r="A11" s="134" t="s">
        <v>159</v>
      </c>
      <c r="B11" s="320"/>
      <c r="C11" s="391"/>
      <c r="D11" s="391"/>
      <c r="E11" s="316"/>
      <c r="F11" s="316"/>
      <c r="G11" s="321"/>
      <c r="H11" s="316"/>
      <c r="I11" s="322"/>
      <c r="J11" s="316"/>
      <c r="K11" s="317"/>
      <c r="L11" s="320"/>
      <c r="M11" s="323"/>
      <c r="N11" s="324"/>
      <c r="O11" s="130" t="e">
        <f t="shared" si="0"/>
        <v>#DIV/0!</v>
      </c>
    </row>
    <row r="12" spans="1:25" ht="50.1" customHeight="1" x14ac:dyDescent="0.25">
      <c r="A12" s="133" t="s">
        <v>160</v>
      </c>
      <c r="B12" s="320"/>
      <c r="C12" s="391"/>
      <c r="D12" s="391"/>
      <c r="E12" s="316"/>
      <c r="F12" s="316"/>
      <c r="G12" s="321"/>
      <c r="H12" s="316"/>
      <c r="I12" s="322"/>
      <c r="J12" s="316"/>
      <c r="K12" s="317"/>
      <c r="L12" s="320"/>
      <c r="M12" s="323"/>
      <c r="N12" s="324"/>
      <c r="O12" s="130" t="e">
        <f t="shared" si="0"/>
        <v>#DIV/0!</v>
      </c>
    </row>
    <row r="13" spans="1:25" ht="50.1" customHeight="1" x14ac:dyDescent="0.25">
      <c r="A13" s="133" t="s">
        <v>161</v>
      </c>
      <c r="B13" s="320"/>
      <c r="C13" s="391"/>
      <c r="D13" s="391"/>
      <c r="E13" s="316"/>
      <c r="F13" s="316"/>
      <c r="G13" s="321"/>
      <c r="H13" s="316"/>
      <c r="I13" s="322"/>
      <c r="J13" s="316"/>
      <c r="K13" s="317"/>
      <c r="L13" s="320"/>
      <c r="M13" s="323"/>
      <c r="N13" s="324"/>
      <c r="O13" s="130" t="e">
        <f t="shared" si="0"/>
        <v>#DIV/0!</v>
      </c>
    </row>
    <row r="14" spans="1:25" ht="50.1" customHeight="1" x14ac:dyDescent="0.25">
      <c r="A14" s="134" t="s">
        <v>162</v>
      </c>
      <c r="B14" s="320"/>
      <c r="C14" s="391"/>
      <c r="D14" s="391"/>
      <c r="E14" s="316"/>
      <c r="F14" s="316"/>
      <c r="G14" s="321"/>
      <c r="H14" s="316"/>
      <c r="I14" s="322"/>
      <c r="J14" s="316"/>
      <c r="K14" s="317"/>
      <c r="L14" s="320"/>
      <c r="M14" s="323"/>
      <c r="N14" s="324"/>
      <c r="O14" s="130" t="e">
        <f t="shared" si="0"/>
        <v>#DIV/0!</v>
      </c>
    </row>
    <row r="15" spans="1:25" ht="50.1" customHeight="1" x14ac:dyDescent="0.25">
      <c r="A15" s="133" t="s">
        <v>163</v>
      </c>
      <c r="B15" s="320"/>
      <c r="C15" s="391"/>
      <c r="D15" s="391"/>
      <c r="E15" s="316"/>
      <c r="F15" s="316"/>
      <c r="G15" s="321"/>
      <c r="H15" s="316"/>
      <c r="I15" s="322"/>
      <c r="J15" s="316"/>
      <c r="K15" s="317"/>
      <c r="L15" s="320"/>
      <c r="M15" s="323"/>
      <c r="N15" s="324"/>
      <c r="O15" s="130" t="e">
        <f t="shared" si="0"/>
        <v>#DIV/0!</v>
      </c>
    </row>
    <row r="16" spans="1:25" ht="50.1" customHeight="1" x14ac:dyDescent="0.25">
      <c r="A16" s="133" t="s">
        <v>164</v>
      </c>
      <c r="B16" s="320"/>
      <c r="C16" s="391"/>
      <c r="D16" s="391"/>
      <c r="E16" s="316"/>
      <c r="F16" s="316"/>
      <c r="G16" s="321"/>
      <c r="H16" s="316"/>
      <c r="I16" s="322"/>
      <c r="J16" s="316"/>
      <c r="K16" s="317"/>
      <c r="L16" s="320"/>
      <c r="M16" s="323"/>
      <c r="N16" s="324"/>
      <c r="O16" s="130" t="e">
        <f t="shared" si="0"/>
        <v>#DIV/0!</v>
      </c>
    </row>
    <row r="17" spans="1:15" ht="50.1" customHeight="1" x14ac:dyDescent="0.25">
      <c r="A17" s="134" t="s">
        <v>165</v>
      </c>
      <c r="B17" s="320"/>
      <c r="C17" s="391"/>
      <c r="D17" s="391"/>
      <c r="E17" s="316"/>
      <c r="F17" s="316"/>
      <c r="G17" s="321"/>
      <c r="H17" s="316"/>
      <c r="I17" s="322"/>
      <c r="J17" s="316"/>
      <c r="K17" s="317"/>
      <c r="L17" s="320"/>
      <c r="M17" s="323"/>
      <c r="N17" s="324"/>
      <c r="O17" s="130" t="e">
        <f t="shared" si="0"/>
        <v>#DIV/0!</v>
      </c>
    </row>
    <row r="18" spans="1:15" ht="50.1" customHeight="1" x14ac:dyDescent="0.25">
      <c r="A18" s="133" t="s">
        <v>152</v>
      </c>
      <c r="B18" s="320"/>
      <c r="C18" s="391"/>
      <c r="D18" s="391"/>
      <c r="E18" s="316"/>
      <c r="F18" s="316"/>
      <c r="G18" s="321"/>
      <c r="H18" s="316"/>
      <c r="I18" s="322"/>
      <c r="J18" s="316"/>
      <c r="K18" s="317"/>
      <c r="L18" s="320"/>
      <c r="M18" s="323"/>
      <c r="N18" s="324"/>
      <c r="O18" s="130" t="e">
        <f t="shared" si="0"/>
        <v>#DIV/0!</v>
      </c>
    </row>
    <row r="19" spans="1:15" ht="50.1" customHeight="1" x14ac:dyDescent="0.25">
      <c r="A19" s="133" t="s">
        <v>166</v>
      </c>
      <c r="B19" s="320"/>
      <c r="C19" s="391"/>
      <c r="D19" s="391"/>
      <c r="E19" s="316"/>
      <c r="F19" s="316"/>
      <c r="G19" s="321"/>
      <c r="H19" s="316"/>
      <c r="I19" s="322"/>
      <c r="J19" s="316"/>
      <c r="K19" s="317"/>
      <c r="L19" s="320"/>
      <c r="M19" s="323"/>
      <c r="N19" s="324"/>
      <c r="O19" s="130" t="e">
        <f t="shared" si="0"/>
        <v>#DIV/0!</v>
      </c>
    </row>
    <row r="20" spans="1:15" ht="49.5" customHeight="1" x14ac:dyDescent="0.25">
      <c r="A20" s="134" t="s">
        <v>167</v>
      </c>
      <c r="B20" s="320"/>
      <c r="C20" s="391"/>
      <c r="D20" s="391"/>
      <c r="E20" s="316"/>
      <c r="F20" s="316"/>
      <c r="G20" s="321"/>
      <c r="H20" s="316"/>
      <c r="I20" s="322"/>
      <c r="J20" s="316"/>
      <c r="K20" s="317"/>
      <c r="L20" s="320"/>
      <c r="M20" s="323"/>
      <c r="N20" s="324"/>
      <c r="O20" s="130" t="e">
        <f t="shared" si="0"/>
        <v>#DIV/0!</v>
      </c>
    </row>
    <row r="21" spans="1:15" ht="43.5" customHeight="1" x14ac:dyDescent="0.25">
      <c r="A21" s="133" t="s">
        <v>168</v>
      </c>
      <c r="B21" s="320"/>
      <c r="C21" s="391"/>
      <c r="D21" s="391"/>
      <c r="E21" s="316"/>
      <c r="F21" s="316"/>
      <c r="G21" s="321"/>
      <c r="H21" s="316"/>
      <c r="I21" s="322"/>
      <c r="J21" s="316"/>
      <c r="K21" s="317"/>
      <c r="L21" s="320"/>
      <c r="M21" s="323"/>
      <c r="N21" s="324"/>
      <c r="O21" s="130" t="e">
        <f t="shared" si="0"/>
        <v>#DIV/0!</v>
      </c>
    </row>
    <row r="22" spans="1:15" ht="50.1" hidden="1" customHeight="1" x14ac:dyDescent="0.25">
      <c r="A22" s="133" t="s">
        <v>169</v>
      </c>
      <c r="B22" s="320"/>
      <c r="C22" s="391"/>
      <c r="D22" s="391"/>
      <c r="E22" s="316"/>
      <c r="F22" s="316"/>
      <c r="G22" s="321"/>
      <c r="H22" s="316"/>
      <c r="I22" s="322"/>
      <c r="J22" s="316"/>
      <c r="K22" s="317"/>
      <c r="L22" s="320"/>
      <c r="M22" s="323"/>
      <c r="N22" s="324"/>
      <c r="O22" s="130" t="e">
        <f t="shared" si="0"/>
        <v>#DIV/0!</v>
      </c>
    </row>
    <row r="23" spans="1:15" ht="50.1" hidden="1" customHeight="1" x14ac:dyDescent="0.25">
      <c r="A23" s="134" t="s">
        <v>170</v>
      </c>
      <c r="B23" s="320"/>
      <c r="C23" s="391"/>
      <c r="D23" s="391"/>
      <c r="E23" s="316"/>
      <c r="F23" s="316"/>
      <c r="G23" s="321"/>
      <c r="H23" s="316"/>
      <c r="I23" s="322"/>
      <c r="J23" s="316"/>
      <c r="K23" s="317"/>
      <c r="L23" s="320"/>
      <c r="M23" s="323"/>
      <c r="N23" s="324"/>
      <c r="O23" s="130" t="e">
        <f t="shared" si="0"/>
        <v>#DIV/0!</v>
      </c>
    </row>
    <row r="24" spans="1:15" ht="50.1" hidden="1" customHeight="1" x14ac:dyDescent="0.25">
      <c r="A24" s="133" t="s">
        <v>171</v>
      </c>
      <c r="B24" s="320"/>
      <c r="C24" s="391"/>
      <c r="D24" s="391"/>
      <c r="E24" s="316"/>
      <c r="F24" s="316"/>
      <c r="G24" s="321"/>
      <c r="H24" s="316"/>
      <c r="I24" s="322"/>
      <c r="J24" s="316"/>
      <c r="K24" s="317"/>
      <c r="L24" s="320"/>
      <c r="M24" s="323"/>
      <c r="N24" s="324"/>
      <c r="O24" s="130" t="e">
        <f t="shared" si="0"/>
        <v>#DIV/0!</v>
      </c>
    </row>
    <row r="25" spans="1:15" ht="50.1" hidden="1" customHeight="1" x14ac:dyDescent="0.25">
      <c r="A25" s="133" t="s">
        <v>172</v>
      </c>
      <c r="B25" s="320"/>
      <c r="C25" s="391"/>
      <c r="D25" s="391"/>
      <c r="E25" s="316"/>
      <c r="F25" s="316"/>
      <c r="G25" s="321"/>
      <c r="H25" s="316"/>
      <c r="I25" s="322"/>
      <c r="J25" s="316"/>
      <c r="K25" s="317"/>
      <c r="L25" s="320"/>
      <c r="M25" s="323"/>
      <c r="N25" s="324"/>
      <c r="O25" s="130" t="e">
        <f t="shared" si="0"/>
        <v>#DIV/0!</v>
      </c>
    </row>
    <row r="26" spans="1:15" ht="50.1" hidden="1" customHeight="1" x14ac:dyDescent="0.25">
      <c r="A26" s="133" t="s">
        <v>173</v>
      </c>
      <c r="B26" s="320"/>
      <c r="C26" s="391"/>
      <c r="D26" s="391"/>
      <c r="E26" s="316"/>
      <c r="F26" s="316"/>
      <c r="G26" s="321"/>
      <c r="H26" s="316"/>
      <c r="I26" s="322"/>
      <c r="J26" s="316"/>
      <c r="K26" s="317"/>
      <c r="L26" s="320"/>
      <c r="M26" s="323"/>
      <c r="N26" s="324"/>
      <c r="O26" s="130" t="e">
        <f t="shared" si="0"/>
        <v>#DIV/0!</v>
      </c>
    </row>
    <row r="27" spans="1:15" ht="50.1" hidden="1" customHeight="1" x14ac:dyDescent="0.25">
      <c r="A27" s="133" t="s">
        <v>174</v>
      </c>
      <c r="B27" s="320"/>
      <c r="C27" s="391"/>
      <c r="D27" s="391"/>
      <c r="E27" s="316"/>
      <c r="F27" s="316"/>
      <c r="G27" s="321"/>
      <c r="H27" s="316"/>
      <c r="I27" s="322"/>
      <c r="J27" s="316"/>
      <c r="K27" s="317"/>
      <c r="L27" s="320"/>
      <c r="M27" s="323"/>
      <c r="N27" s="324"/>
      <c r="O27" s="130" t="e">
        <f t="shared" si="0"/>
        <v>#DIV/0!</v>
      </c>
    </row>
    <row r="28" spans="1:15" ht="50.1" hidden="1" customHeight="1" x14ac:dyDescent="0.25">
      <c r="A28" s="134" t="s">
        <v>153</v>
      </c>
      <c r="B28" s="320"/>
      <c r="C28" s="391"/>
      <c r="D28" s="391"/>
      <c r="E28" s="316"/>
      <c r="F28" s="316"/>
      <c r="G28" s="321"/>
      <c r="H28" s="316"/>
      <c r="I28" s="322"/>
      <c r="J28" s="316"/>
      <c r="K28" s="317"/>
      <c r="L28" s="320"/>
      <c r="M28" s="323"/>
      <c r="N28" s="324"/>
      <c r="O28" s="130" t="e">
        <f t="shared" si="0"/>
        <v>#DIV/0!</v>
      </c>
    </row>
    <row r="29" spans="1:15" ht="50.1" hidden="1" customHeight="1" x14ac:dyDescent="0.25">
      <c r="A29" s="133" t="s">
        <v>175</v>
      </c>
      <c r="B29" s="320"/>
      <c r="C29" s="391"/>
      <c r="D29" s="391"/>
      <c r="E29" s="316"/>
      <c r="F29" s="316"/>
      <c r="G29" s="321"/>
      <c r="H29" s="316"/>
      <c r="I29" s="322"/>
      <c r="J29" s="316"/>
      <c r="K29" s="317"/>
      <c r="L29" s="320"/>
      <c r="M29" s="323"/>
      <c r="N29" s="324"/>
      <c r="O29" s="130" t="e">
        <f t="shared" si="0"/>
        <v>#DIV/0!</v>
      </c>
    </row>
    <row r="30" spans="1:15" ht="50.1" hidden="1" customHeight="1" x14ac:dyDescent="0.25">
      <c r="A30" s="133" t="s">
        <v>176</v>
      </c>
      <c r="B30" s="320"/>
      <c r="C30" s="391"/>
      <c r="D30" s="391"/>
      <c r="E30" s="316"/>
      <c r="F30" s="316"/>
      <c r="G30" s="321"/>
      <c r="H30" s="316"/>
      <c r="I30" s="322"/>
      <c r="J30" s="316"/>
      <c r="K30" s="317"/>
      <c r="L30" s="320"/>
      <c r="M30" s="323"/>
      <c r="N30" s="324"/>
      <c r="O30" s="130" t="e">
        <f t="shared" si="0"/>
        <v>#DIV/0!</v>
      </c>
    </row>
    <row r="31" spans="1:15" ht="50.1" hidden="1" customHeight="1" x14ac:dyDescent="0.25">
      <c r="A31" s="134" t="s">
        <v>177</v>
      </c>
      <c r="B31" s="320"/>
      <c r="C31" s="396"/>
      <c r="D31" s="392"/>
      <c r="E31" s="316"/>
      <c r="F31" s="316"/>
      <c r="G31" s="321"/>
      <c r="H31" s="316"/>
      <c r="I31" s="322"/>
      <c r="J31" s="316"/>
      <c r="K31" s="317"/>
      <c r="L31" s="320"/>
      <c r="M31" s="323"/>
      <c r="N31" s="324"/>
      <c r="O31" s="130" t="e">
        <f t="shared" si="0"/>
        <v>#DIV/0!</v>
      </c>
    </row>
    <row r="32" spans="1:15" ht="50.1" hidden="1" customHeight="1" x14ac:dyDescent="0.25">
      <c r="A32" s="133" t="s">
        <v>178</v>
      </c>
      <c r="B32" s="320"/>
      <c r="C32" s="396"/>
      <c r="D32" s="392"/>
      <c r="E32" s="316"/>
      <c r="F32" s="316"/>
      <c r="G32" s="321"/>
      <c r="H32" s="316"/>
      <c r="I32" s="322"/>
      <c r="J32" s="316"/>
      <c r="K32" s="317"/>
      <c r="L32" s="320"/>
      <c r="M32" s="323"/>
      <c r="N32" s="324"/>
      <c r="O32" s="130" t="e">
        <f t="shared" si="0"/>
        <v>#DIV/0!</v>
      </c>
    </row>
    <row r="33" spans="1:15" ht="50.1" hidden="1" customHeight="1" x14ac:dyDescent="0.25">
      <c r="A33" s="133" t="s">
        <v>179</v>
      </c>
      <c r="B33" s="320"/>
      <c r="C33" s="396"/>
      <c r="D33" s="392"/>
      <c r="E33" s="316"/>
      <c r="F33" s="316"/>
      <c r="G33" s="321"/>
      <c r="H33" s="316"/>
      <c r="I33" s="322"/>
      <c r="J33" s="316"/>
      <c r="K33" s="317"/>
      <c r="L33" s="320"/>
      <c r="M33" s="323"/>
      <c r="N33" s="324"/>
      <c r="O33" s="130" t="e">
        <f t="shared" si="0"/>
        <v>#DIV/0!</v>
      </c>
    </row>
    <row r="34" spans="1:15" ht="50.1" hidden="1" customHeight="1" x14ac:dyDescent="0.25">
      <c r="A34" s="134" t="s">
        <v>180</v>
      </c>
      <c r="B34" s="320"/>
      <c r="C34" s="396"/>
      <c r="D34" s="392"/>
      <c r="E34" s="316"/>
      <c r="F34" s="316"/>
      <c r="G34" s="321"/>
      <c r="H34" s="316"/>
      <c r="I34" s="322"/>
      <c r="J34" s="316"/>
      <c r="K34" s="317"/>
      <c r="L34" s="320"/>
      <c r="M34" s="323"/>
      <c r="N34" s="324"/>
      <c r="O34" s="130" t="e">
        <f t="shared" si="0"/>
        <v>#DIV/0!</v>
      </c>
    </row>
    <row r="35" spans="1:15" ht="50.1" hidden="1" customHeight="1" x14ac:dyDescent="0.25">
      <c r="A35" s="133" t="s">
        <v>181</v>
      </c>
      <c r="B35" s="320"/>
      <c r="C35" s="396"/>
      <c r="D35" s="392"/>
      <c r="E35" s="316"/>
      <c r="F35" s="316"/>
      <c r="G35" s="321"/>
      <c r="H35" s="316"/>
      <c r="I35" s="322"/>
      <c r="J35" s="316"/>
      <c r="K35" s="317"/>
      <c r="L35" s="320"/>
      <c r="M35" s="323"/>
      <c r="N35" s="324"/>
      <c r="O35" s="130" t="e">
        <f t="shared" si="0"/>
        <v>#DIV/0!</v>
      </c>
    </row>
    <row r="36" spans="1:15" ht="50.1" hidden="1" customHeight="1" x14ac:dyDescent="0.25">
      <c r="A36" s="133" t="s">
        <v>182</v>
      </c>
      <c r="B36" s="320"/>
      <c r="C36" s="396"/>
      <c r="D36" s="392"/>
      <c r="E36" s="316"/>
      <c r="F36" s="316"/>
      <c r="G36" s="321"/>
      <c r="H36" s="316"/>
      <c r="I36" s="322"/>
      <c r="J36" s="316"/>
      <c r="K36" s="317"/>
      <c r="L36" s="320"/>
      <c r="M36" s="323"/>
      <c r="N36" s="324"/>
      <c r="O36" s="130" t="e">
        <f t="shared" si="0"/>
        <v>#DIV/0!</v>
      </c>
    </row>
    <row r="37" spans="1:15" ht="50.1" hidden="1" customHeight="1" collapsed="1" x14ac:dyDescent="0.25">
      <c r="A37" s="134" t="s">
        <v>183</v>
      </c>
      <c r="B37" s="320"/>
      <c r="C37" s="391"/>
      <c r="D37" s="392"/>
      <c r="E37" s="316"/>
      <c r="F37" s="316"/>
      <c r="G37" s="321"/>
      <c r="H37" s="316"/>
      <c r="I37" s="322"/>
      <c r="J37" s="316"/>
      <c r="K37" s="317"/>
      <c r="L37" s="320"/>
      <c r="M37" s="323"/>
      <c r="N37" s="324"/>
      <c r="O37" s="130" t="e">
        <f t="shared" si="0"/>
        <v>#DIV/0!</v>
      </c>
    </row>
    <row r="38" spans="1:15" ht="50.1" hidden="1" customHeight="1" x14ac:dyDescent="0.25">
      <c r="A38" s="133" t="s">
        <v>184</v>
      </c>
      <c r="B38" s="320"/>
      <c r="C38" s="391"/>
      <c r="D38" s="392"/>
      <c r="E38" s="316"/>
      <c r="F38" s="316"/>
      <c r="G38" s="321"/>
      <c r="H38" s="316"/>
      <c r="I38" s="322"/>
      <c r="J38" s="316"/>
      <c r="K38" s="317"/>
      <c r="L38" s="320"/>
      <c r="M38" s="323"/>
      <c r="N38" s="324"/>
      <c r="O38" s="130" t="e">
        <f t="shared" si="0"/>
        <v>#DIV/0!</v>
      </c>
    </row>
    <row r="39" spans="1:15" ht="50.1" hidden="1" customHeight="1" x14ac:dyDescent="0.25">
      <c r="A39" s="133" t="s">
        <v>185</v>
      </c>
      <c r="B39" s="320"/>
      <c r="C39" s="391"/>
      <c r="D39" s="392"/>
      <c r="E39" s="316"/>
      <c r="F39" s="316"/>
      <c r="G39" s="321"/>
      <c r="H39" s="316"/>
      <c r="I39" s="322"/>
      <c r="J39" s="316"/>
      <c r="K39" s="317"/>
      <c r="L39" s="320"/>
      <c r="M39" s="323"/>
      <c r="N39" s="324"/>
      <c r="O39" s="130" t="e">
        <f t="shared" si="0"/>
        <v>#DIV/0!</v>
      </c>
    </row>
    <row r="40" spans="1:15" ht="50.1" hidden="1" customHeight="1" x14ac:dyDescent="0.25">
      <c r="A40" s="134" t="s">
        <v>186</v>
      </c>
      <c r="B40" s="320"/>
      <c r="C40" s="391"/>
      <c r="D40" s="392"/>
      <c r="E40" s="316"/>
      <c r="F40" s="316"/>
      <c r="G40" s="321"/>
      <c r="H40" s="316"/>
      <c r="I40" s="322"/>
      <c r="J40" s="316"/>
      <c r="K40" s="317"/>
      <c r="L40" s="320"/>
      <c r="M40" s="323"/>
      <c r="N40" s="324"/>
      <c r="O40" s="130" t="e">
        <f t="shared" si="0"/>
        <v>#DIV/0!</v>
      </c>
    </row>
    <row r="41" spans="1:15" ht="50.1" hidden="1" customHeight="1" x14ac:dyDescent="0.25">
      <c r="A41" s="133" t="s">
        <v>187</v>
      </c>
      <c r="B41" s="320"/>
      <c r="C41" s="391"/>
      <c r="D41" s="392"/>
      <c r="E41" s="316"/>
      <c r="F41" s="316"/>
      <c r="G41" s="321"/>
      <c r="H41" s="316"/>
      <c r="I41" s="322"/>
      <c r="J41" s="316"/>
      <c r="K41" s="317"/>
      <c r="L41" s="320"/>
      <c r="M41" s="323"/>
      <c r="N41" s="324"/>
      <c r="O41" s="130" t="e">
        <f t="shared" si="0"/>
        <v>#DIV/0!</v>
      </c>
    </row>
    <row r="42" spans="1:15" ht="50.1" hidden="1" customHeight="1" x14ac:dyDescent="0.25">
      <c r="A42" s="133" t="s">
        <v>188</v>
      </c>
      <c r="B42" s="320"/>
      <c r="C42" s="391"/>
      <c r="D42" s="392"/>
      <c r="E42" s="316"/>
      <c r="F42" s="316"/>
      <c r="G42" s="321"/>
      <c r="H42" s="316"/>
      <c r="I42" s="322"/>
      <c r="J42" s="316"/>
      <c r="K42" s="317"/>
      <c r="L42" s="320"/>
      <c r="M42" s="323"/>
      <c r="N42" s="324"/>
      <c r="O42" s="130" t="e">
        <f t="shared" si="0"/>
        <v>#DIV/0!</v>
      </c>
    </row>
    <row r="43" spans="1:15" ht="50.1" hidden="1" customHeight="1" x14ac:dyDescent="0.25">
      <c r="A43" s="133" t="s">
        <v>189</v>
      </c>
      <c r="B43" s="320"/>
      <c r="C43" s="391"/>
      <c r="D43" s="392"/>
      <c r="E43" s="316"/>
      <c r="F43" s="316"/>
      <c r="G43" s="321"/>
      <c r="H43" s="316"/>
      <c r="I43" s="322"/>
      <c r="J43" s="316"/>
      <c r="K43" s="317"/>
      <c r="L43" s="320"/>
      <c r="M43" s="323"/>
      <c r="N43" s="324"/>
      <c r="O43" s="130" t="e">
        <f t="shared" si="0"/>
        <v>#DIV/0!</v>
      </c>
    </row>
    <row r="44" spans="1:15" ht="50.1" hidden="1" customHeight="1" x14ac:dyDescent="0.25">
      <c r="A44" s="133" t="s">
        <v>190</v>
      </c>
      <c r="B44" s="320"/>
      <c r="C44" s="391"/>
      <c r="D44" s="392"/>
      <c r="E44" s="316"/>
      <c r="F44" s="316"/>
      <c r="G44" s="321"/>
      <c r="H44" s="316"/>
      <c r="I44" s="322"/>
      <c r="J44" s="316"/>
      <c r="K44" s="317"/>
      <c r="L44" s="320"/>
      <c r="M44" s="323"/>
      <c r="N44" s="324"/>
      <c r="O44" s="130" t="e">
        <f t="shared" si="0"/>
        <v>#DIV/0!</v>
      </c>
    </row>
    <row r="45" spans="1:15" ht="50.1" hidden="1" customHeight="1" x14ac:dyDescent="0.25">
      <c r="A45" s="134" t="s">
        <v>191</v>
      </c>
      <c r="B45" s="320"/>
      <c r="C45" s="391"/>
      <c r="D45" s="392"/>
      <c r="E45" s="316"/>
      <c r="F45" s="316"/>
      <c r="G45" s="321"/>
      <c r="H45" s="316"/>
      <c r="I45" s="322"/>
      <c r="J45" s="316"/>
      <c r="K45" s="317"/>
      <c r="L45" s="320"/>
      <c r="M45" s="323"/>
      <c r="N45" s="324"/>
      <c r="O45" s="130" t="e">
        <f t="shared" si="0"/>
        <v>#DIV/0!</v>
      </c>
    </row>
    <row r="46" spans="1:15" ht="50.1" hidden="1" customHeight="1" x14ac:dyDescent="0.25">
      <c r="A46" s="133" t="s">
        <v>192</v>
      </c>
      <c r="B46" s="320"/>
      <c r="C46" s="391"/>
      <c r="D46" s="392"/>
      <c r="E46" s="316"/>
      <c r="F46" s="316"/>
      <c r="G46" s="321"/>
      <c r="H46" s="316"/>
      <c r="I46" s="322"/>
      <c r="J46" s="316"/>
      <c r="K46" s="317"/>
      <c r="L46" s="320"/>
      <c r="M46" s="323"/>
      <c r="N46" s="324"/>
      <c r="O46" s="130" t="e">
        <f t="shared" si="0"/>
        <v>#DIV/0!</v>
      </c>
    </row>
    <row r="47" spans="1:15" ht="50.1" hidden="1" customHeight="1" x14ac:dyDescent="0.25">
      <c r="A47" s="133" t="s">
        <v>193</v>
      </c>
      <c r="B47" s="320"/>
      <c r="C47" s="391"/>
      <c r="D47" s="392"/>
      <c r="E47" s="316"/>
      <c r="F47" s="316"/>
      <c r="G47" s="321"/>
      <c r="H47" s="316"/>
      <c r="I47" s="322"/>
      <c r="J47" s="316"/>
      <c r="K47" s="317"/>
      <c r="L47" s="320"/>
      <c r="M47" s="323"/>
      <c r="N47" s="324"/>
      <c r="O47" s="130" t="e">
        <f t="shared" si="0"/>
        <v>#DIV/0!</v>
      </c>
    </row>
    <row r="48" spans="1:15" ht="50.1" hidden="1" customHeight="1" collapsed="1" x14ac:dyDescent="0.25">
      <c r="A48" s="134" t="s">
        <v>194</v>
      </c>
      <c r="B48" s="320"/>
      <c r="C48" s="391"/>
      <c r="D48" s="392"/>
      <c r="E48" s="316"/>
      <c r="F48" s="316"/>
      <c r="G48" s="321"/>
      <c r="H48" s="316"/>
      <c r="I48" s="322"/>
      <c r="J48" s="316"/>
      <c r="K48" s="317"/>
      <c r="L48" s="320"/>
      <c r="M48" s="323"/>
      <c r="N48" s="324"/>
      <c r="O48" s="130" t="e">
        <f t="shared" si="0"/>
        <v>#DIV/0!</v>
      </c>
    </row>
    <row r="49" spans="1:15" ht="50.1" hidden="1" customHeight="1" x14ac:dyDescent="0.25">
      <c r="A49" s="133" t="s">
        <v>195</v>
      </c>
      <c r="B49" s="320"/>
      <c r="C49" s="391"/>
      <c r="D49" s="392"/>
      <c r="E49" s="316"/>
      <c r="F49" s="316"/>
      <c r="G49" s="321"/>
      <c r="H49" s="316"/>
      <c r="I49" s="322"/>
      <c r="J49" s="316"/>
      <c r="K49" s="317"/>
      <c r="L49" s="320"/>
      <c r="M49" s="323"/>
      <c r="N49" s="324"/>
      <c r="O49" s="130" t="e">
        <f t="shared" si="0"/>
        <v>#DIV/0!</v>
      </c>
    </row>
    <row r="50" spans="1:15" ht="50.1" hidden="1" customHeight="1" x14ac:dyDescent="0.25">
      <c r="A50" s="133" t="s">
        <v>196</v>
      </c>
      <c r="B50" s="320"/>
      <c r="C50" s="391"/>
      <c r="D50" s="392"/>
      <c r="E50" s="316"/>
      <c r="F50" s="316"/>
      <c r="G50" s="321"/>
      <c r="H50" s="316"/>
      <c r="I50" s="322"/>
      <c r="J50" s="316"/>
      <c r="K50" s="317"/>
      <c r="L50" s="320"/>
      <c r="M50" s="323"/>
      <c r="N50" s="324"/>
      <c r="O50" s="130" t="e">
        <f t="shared" si="0"/>
        <v>#DIV/0!</v>
      </c>
    </row>
    <row r="51" spans="1:15" ht="50.1" hidden="1" customHeight="1" x14ac:dyDescent="0.25">
      <c r="A51" s="134" t="s">
        <v>197</v>
      </c>
      <c r="B51" s="320"/>
      <c r="C51" s="391"/>
      <c r="D51" s="392"/>
      <c r="E51" s="316"/>
      <c r="F51" s="316"/>
      <c r="G51" s="321"/>
      <c r="H51" s="316"/>
      <c r="I51" s="322"/>
      <c r="J51" s="316"/>
      <c r="K51" s="317"/>
      <c r="L51" s="320"/>
      <c r="M51" s="323"/>
      <c r="N51" s="324"/>
      <c r="O51" s="130" t="e">
        <f t="shared" si="0"/>
        <v>#DIV/0!</v>
      </c>
    </row>
    <row r="52" spans="1:15" ht="50.1" hidden="1" customHeight="1" x14ac:dyDescent="0.25">
      <c r="A52" s="133" t="s">
        <v>198</v>
      </c>
      <c r="B52" s="320"/>
      <c r="C52" s="391"/>
      <c r="D52" s="392"/>
      <c r="E52" s="316"/>
      <c r="F52" s="316"/>
      <c r="G52" s="321"/>
      <c r="H52" s="316"/>
      <c r="I52" s="322"/>
      <c r="J52" s="316"/>
      <c r="K52" s="317"/>
      <c r="L52" s="320"/>
      <c r="M52" s="323"/>
      <c r="N52" s="324"/>
      <c r="O52" s="130" t="e">
        <f t="shared" si="0"/>
        <v>#DIV/0!</v>
      </c>
    </row>
    <row r="53" spans="1:15" ht="50.1" hidden="1" customHeight="1" x14ac:dyDescent="0.25">
      <c r="A53" s="133" t="s">
        <v>199</v>
      </c>
      <c r="B53" s="320"/>
      <c r="C53" s="391"/>
      <c r="D53" s="392"/>
      <c r="E53" s="316"/>
      <c r="F53" s="316"/>
      <c r="G53" s="321"/>
      <c r="H53" s="316"/>
      <c r="I53" s="322"/>
      <c r="J53" s="316"/>
      <c r="K53" s="317"/>
      <c r="L53" s="320"/>
      <c r="M53" s="323"/>
      <c r="N53" s="324"/>
      <c r="O53" s="130" t="e">
        <f t="shared" si="0"/>
        <v>#DIV/0!</v>
      </c>
    </row>
    <row r="54" spans="1:15" ht="50.1" hidden="1" customHeight="1" x14ac:dyDescent="0.25">
      <c r="A54" s="134" t="s">
        <v>200</v>
      </c>
      <c r="B54" s="320"/>
      <c r="C54" s="391"/>
      <c r="D54" s="392"/>
      <c r="E54" s="316"/>
      <c r="F54" s="316"/>
      <c r="G54" s="321"/>
      <c r="H54" s="316"/>
      <c r="I54" s="322"/>
      <c r="J54" s="316"/>
      <c r="K54" s="317"/>
      <c r="L54" s="320"/>
      <c r="M54" s="323"/>
      <c r="N54" s="324"/>
      <c r="O54" s="130" t="e">
        <f t="shared" si="0"/>
        <v>#DIV/0!</v>
      </c>
    </row>
    <row r="55" spans="1:15" ht="50.1" hidden="1" customHeight="1" x14ac:dyDescent="0.25">
      <c r="A55" s="133" t="s">
        <v>201</v>
      </c>
      <c r="B55" s="320"/>
      <c r="C55" s="391"/>
      <c r="D55" s="392"/>
      <c r="E55" s="316"/>
      <c r="F55" s="316"/>
      <c r="G55" s="321"/>
      <c r="H55" s="316"/>
      <c r="I55" s="322"/>
      <c r="J55" s="316"/>
      <c r="K55" s="317"/>
      <c r="L55" s="320"/>
      <c r="M55" s="323"/>
      <c r="N55" s="324"/>
      <c r="O55" s="130" t="e">
        <f t="shared" si="0"/>
        <v>#DIV/0!</v>
      </c>
    </row>
    <row r="56" spans="1:15" ht="50.1" hidden="1" customHeight="1" x14ac:dyDescent="0.25">
      <c r="A56" s="133" t="s">
        <v>202</v>
      </c>
      <c r="B56" s="320"/>
      <c r="C56" s="391"/>
      <c r="D56" s="392"/>
      <c r="E56" s="316"/>
      <c r="F56" s="316"/>
      <c r="G56" s="321"/>
      <c r="H56" s="316"/>
      <c r="I56" s="322"/>
      <c r="J56" s="316"/>
      <c r="K56" s="317"/>
      <c r="L56" s="320"/>
      <c r="M56" s="323"/>
      <c r="N56" s="324"/>
      <c r="O56" s="130" t="e">
        <f t="shared" si="0"/>
        <v>#DIV/0!</v>
      </c>
    </row>
    <row r="57" spans="1:15" ht="50.1" hidden="1" customHeight="1" x14ac:dyDescent="0.25">
      <c r="A57" s="134" t="s">
        <v>203</v>
      </c>
      <c r="B57" s="320"/>
      <c r="C57" s="391"/>
      <c r="D57" s="392"/>
      <c r="E57" s="316"/>
      <c r="F57" s="316"/>
      <c r="G57" s="321"/>
      <c r="H57" s="316"/>
      <c r="I57" s="322"/>
      <c r="J57" s="316"/>
      <c r="K57" s="317"/>
      <c r="L57" s="320"/>
      <c r="M57" s="323"/>
      <c r="N57" s="324"/>
      <c r="O57" s="130" t="e">
        <f t="shared" si="0"/>
        <v>#DIV/0!</v>
      </c>
    </row>
    <row r="58" spans="1:15" ht="50.1" hidden="1" customHeight="1" x14ac:dyDescent="0.25">
      <c r="A58" s="133" t="s">
        <v>204</v>
      </c>
      <c r="B58" s="320"/>
      <c r="C58" s="391"/>
      <c r="D58" s="392"/>
      <c r="E58" s="316"/>
      <c r="F58" s="316"/>
      <c r="G58" s="321"/>
      <c r="H58" s="316"/>
      <c r="I58" s="322"/>
      <c r="J58" s="316"/>
      <c r="K58" s="317"/>
      <c r="L58" s="320"/>
      <c r="M58" s="323"/>
      <c r="N58" s="324"/>
      <c r="O58" s="130" t="e">
        <f t="shared" si="0"/>
        <v>#DIV/0!</v>
      </c>
    </row>
    <row r="59" spans="1:15" ht="50.1" hidden="1" customHeight="1" collapsed="1" x14ac:dyDescent="0.25">
      <c r="A59" s="133" t="s">
        <v>205</v>
      </c>
      <c r="B59" s="320"/>
      <c r="C59" s="391"/>
      <c r="D59" s="392"/>
      <c r="E59" s="316"/>
      <c r="F59" s="316"/>
      <c r="G59" s="321"/>
      <c r="H59" s="316"/>
      <c r="I59" s="322"/>
      <c r="J59" s="316"/>
      <c r="K59" s="317"/>
      <c r="L59" s="320"/>
      <c r="M59" s="323"/>
      <c r="N59" s="324"/>
      <c r="O59" s="130" t="e">
        <f t="shared" si="0"/>
        <v>#DIV/0!</v>
      </c>
    </row>
    <row r="60" spans="1:15" ht="50.1" hidden="1" customHeight="1" x14ac:dyDescent="0.25">
      <c r="A60" s="133" t="s">
        <v>206</v>
      </c>
      <c r="B60" s="320"/>
      <c r="C60" s="391"/>
      <c r="D60" s="392"/>
      <c r="E60" s="316"/>
      <c r="F60" s="316"/>
      <c r="G60" s="321"/>
      <c r="H60" s="316"/>
      <c r="I60" s="322"/>
      <c r="J60" s="316"/>
      <c r="K60" s="317"/>
      <c r="L60" s="320"/>
      <c r="M60" s="323"/>
      <c r="N60" s="324"/>
      <c r="O60" s="130" t="e">
        <f t="shared" si="0"/>
        <v>#DIV/0!</v>
      </c>
    </row>
    <row r="61" spans="1:15" ht="50.1" hidden="1" customHeight="1" x14ac:dyDescent="0.25">
      <c r="A61" s="133" t="s">
        <v>207</v>
      </c>
      <c r="B61" s="320"/>
      <c r="C61" s="391"/>
      <c r="D61" s="392"/>
      <c r="E61" s="316"/>
      <c r="F61" s="316"/>
      <c r="G61" s="321"/>
      <c r="H61" s="316"/>
      <c r="I61" s="322"/>
      <c r="J61" s="316"/>
      <c r="K61" s="317"/>
      <c r="L61" s="320"/>
      <c r="M61" s="323"/>
      <c r="N61" s="324"/>
      <c r="O61" s="130" t="e">
        <f t="shared" si="0"/>
        <v>#DIV/0!</v>
      </c>
    </row>
    <row r="62" spans="1:15" ht="50.1" hidden="1" customHeight="1" x14ac:dyDescent="0.25">
      <c r="A62" s="134" t="s">
        <v>208</v>
      </c>
      <c r="B62" s="320"/>
      <c r="C62" s="391"/>
      <c r="D62" s="392"/>
      <c r="E62" s="316"/>
      <c r="F62" s="316"/>
      <c r="G62" s="321"/>
      <c r="H62" s="316"/>
      <c r="I62" s="322"/>
      <c r="J62" s="316"/>
      <c r="K62" s="317"/>
      <c r="L62" s="320"/>
      <c r="M62" s="323"/>
      <c r="N62" s="324"/>
      <c r="O62" s="130" t="e">
        <f t="shared" si="0"/>
        <v>#DIV/0!</v>
      </c>
    </row>
    <row r="63" spans="1:15" ht="50.1" hidden="1" customHeight="1" x14ac:dyDescent="0.25">
      <c r="A63" s="133" t="s">
        <v>209</v>
      </c>
      <c r="B63" s="320"/>
      <c r="C63" s="391"/>
      <c r="D63" s="392"/>
      <c r="E63" s="316"/>
      <c r="F63" s="316"/>
      <c r="G63" s="321"/>
      <c r="H63" s="316"/>
      <c r="I63" s="322"/>
      <c r="J63" s="316"/>
      <c r="K63" s="317"/>
      <c r="L63" s="320"/>
      <c r="M63" s="323"/>
      <c r="N63" s="324"/>
      <c r="O63" s="130" t="e">
        <f t="shared" si="0"/>
        <v>#DIV/0!</v>
      </c>
    </row>
    <row r="64" spans="1:15" ht="50.1" hidden="1" customHeight="1" x14ac:dyDescent="0.25">
      <c r="A64" s="133" t="s">
        <v>210</v>
      </c>
      <c r="B64" s="320"/>
      <c r="C64" s="391"/>
      <c r="D64" s="392"/>
      <c r="E64" s="316"/>
      <c r="F64" s="316"/>
      <c r="G64" s="321"/>
      <c r="H64" s="316"/>
      <c r="I64" s="322"/>
      <c r="J64" s="316"/>
      <c r="K64" s="317"/>
      <c r="L64" s="320"/>
      <c r="M64" s="323"/>
      <c r="N64" s="324"/>
      <c r="O64" s="130" t="e">
        <f t="shared" si="0"/>
        <v>#DIV/0!</v>
      </c>
    </row>
    <row r="65" spans="1:15" ht="50.1" hidden="1" customHeight="1" x14ac:dyDescent="0.25">
      <c r="A65" s="134" t="s">
        <v>211</v>
      </c>
      <c r="B65" s="320"/>
      <c r="C65" s="391"/>
      <c r="D65" s="392"/>
      <c r="E65" s="316"/>
      <c r="F65" s="316"/>
      <c r="G65" s="321"/>
      <c r="H65" s="316"/>
      <c r="I65" s="322"/>
      <c r="J65" s="316"/>
      <c r="K65" s="317"/>
      <c r="L65" s="320"/>
      <c r="M65" s="323"/>
      <c r="N65" s="324"/>
      <c r="O65" s="130" t="e">
        <f t="shared" si="0"/>
        <v>#DIV/0!</v>
      </c>
    </row>
    <row r="66" spans="1:15" ht="50.1" hidden="1" customHeight="1" x14ac:dyDescent="0.25">
      <c r="A66" s="133" t="s">
        <v>212</v>
      </c>
      <c r="B66" s="320"/>
      <c r="C66" s="391"/>
      <c r="D66" s="392"/>
      <c r="E66" s="316"/>
      <c r="F66" s="316"/>
      <c r="G66" s="321"/>
      <c r="H66" s="316"/>
      <c r="I66" s="322"/>
      <c r="J66" s="316"/>
      <c r="K66" s="317"/>
      <c r="L66" s="320"/>
      <c r="M66" s="323"/>
      <c r="N66" s="324"/>
      <c r="O66" s="130" t="e">
        <f t="shared" si="0"/>
        <v>#DIV/0!</v>
      </c>
    </row>
    <row r="67" spans="1:15" ht="50.1" hidden="1" customHeight="1" x14ac:dyDescent="0.25">
      <c r="A67" s="133" t="s">
        <v>213</v>
      </c>
      <c r="B67" s="320"/>
      <c r="C67" s="391"/>
      <c r="D67" s="392"/>
      <c r="E67" s="316"/>
      <c r="F67" s="316"/>
      <c r="G67" s="321"/>
      <c r="H67" s="316"/>
      <c r="I67" s="322"/>
      <c r="J67" s="316"/>
      <c r="K67" s="317"/>
      <c r="L67" s="320"/>
      <c r="M67" s="323"/>
      <c r="N67" s="324"/>
      <c r="O67" s="130" t="e">
        <f t="shared" si="0"/>
        <v>#DIV/0!</v>
      </c>
    </row>
    <row r="68" spans="1:15" ht="50.1" hidden="1" customHeight="1" x14ac:dyDescent="0.25">
      <c r="A68" s="134" t="s">
        <v>214</v>
      </c>
      <c r="B68" s="320"/>
      <c r="C68" s="391"/>
      <c r="D68" s="392"/>
      <c r="E68" s="316"/>
      <c r="F68" s="316"/>
      <c r="G68" s="321"/>
      <c r="H68" s="316"/>
      <c r="I68" s="322"/>
      <c r="J68" s="316"/>
      <c r="K68" s="317"/>
      <c r="L68" s="320"/>
      <c r="M68" s="323"/>
      <c r="N68" s="324"/>
      <c r="O68" s="130" t="e">
        <f t="shared" si="0"/>
        <v>#DIV/0!</v>
      </c>
    </row>
    <row r="69" spans="1:15" ht="50.1" hidden="1" customHeight="1" x14ac:dyDescent="0.25">
      <c r="A69" s="133" t="s">
        <v>215</v>
      </c>
      <c r="B69" s="320"/>
      <c r="C69" s="391"/>
      <c r="D69" s="392"/>
      <c r="E69" s="316"/>
      <c r="F69" s="316"/>
      <c r="G69" s="321"/>
      <c r="H69" s="316"/>
      <c r="I69" s="322"/>
      <c r="J69" s="316"/>
      <c r="K69" s="317"/>
      <c r="L69" s="320"/>
      <c r="M69" s="323"/>
      <c r="N69" s="324"/>
      <c r="O69" s="130" t="e">
        <f t="shared" si="0"/>
        <v>#DIV/0!</v>
      </c>
    </row>
    <row r="70" spans="1:15" ht="50.1" hidden="1" customHeight="1" collapsed="1" x14ac:dyDescent="0.25">
      <c r="A70" s="133" t="s">
        <v>216</v>
      </c>
      <c r="B70" s="320"/>
      <c r="C70" s="391"/>
      <c r="D70" s="392"/>
      <c r="E70" s="316"/>
      <c r="F70" s="316"/>
      <c r="G70" s="321"/>
      <c r="H70" s="316"/>
      <c r="I70" s="322"/>
      <c r="J70" s="316"/>
      <c r="K70" s="317"/>
      <c r="L70" s="320"/>
      <c r="M70" s="323"/>
      <c r="N70" s="324"/>
      <c r="O70" s="130" t="e">
        <f t="shared" si="0"/>
        <v>#DIV/0!</v>
      </c>
    </row>
    <row r="71" spans="1:15" ht="50.1" hidden="1" customHeight="1" x14ac:dyDescent="0.25">
      <c r="A71" s="134" t="s">
        <v>217</v>
      </c>
      <c r="B71" s="320"/>
      <c r="C71" s="391"/>
      <c r="D71" s="392"/>
      <c r="E71" s="316"/>
      <c r="F71" s="316"/>
      <c r="G71" s="321"/>
      <c r="H71" s="316"/>
      <c r="I71" s="322"/>
      <c r="J71" s="316"/>
      <c r="K71" s="317"/>
      <c r="L71" s="320"/>
      <c r="M71" s="323"/>
      <c r="N71" s="324"/>
      <c r="O71" s="130" t="e">
        <f t="shared" si="0"/>
        <v>#DIV/0!</v>
      </c>
    </row>
    <row r="72" spans="1:15" ht="50.1" hidden="1" customHeight="1" x14ac:dyDescent="0.25">
      <c r="A72" s="133" t="s">
        <v>218</v>
      </c>
      <c r="B72" s="320"/>
      <c r="C72" s="391"/>
      <c r="D72" s="392"/>
      <c r="E72" s="316"/>
      <c r="F72" s="316"/>
      <c r="G72" s="321"/>
      <c r="H72" s="316"/>
      <c r="I72" s="322"/>
      <c r="J72" s="316"/>
      <c r="K72" s="317"/>
      <c r="L72" s="320"/>
      <c r="M72" s="323"/>
      <c r="N72" s="324"/>
      <c r="O72" s="130" t="e">
        <f t="shared" si="0"/>
        <v>#DIV/0!</v>
      </c>
    </row>
    <row r="73" spans="1:15" ht="50.1" hidden="1" customHeight="1" x14ac:dyDescent="0.25">
      <c r="A73" s="133" t="s">
        <v>219</v>
      </c>
      <c r="B73" s="320"/>
      <c r="C73" s="391"/>
      <c r="D73" s="392"/>
      <c r="E73" s="316"/>
      <c r="F73" s="316"/>
      <c r="G73" s="321"/>
      <c r="H73" s="316"/>
      <c r="I73" s="322"/>
      <c r="J73" s="316"/>
      <c r="K73" s="317"/>
      <c r="L73" s="320"/>
      <c r="M73" s="323"/>
      <c r="N73" s="324"/>
      <c r="O73" s="130" t="e">
        <f t="shared" si="0"/>
        <v>#DIV/0!</v>
      </c>
    </row>
    <row r="74" spans="1:15" ht="50.1" hidden="1" customHeight="1" x14ac:dyDescent="0.25">
      <c r="A74" s="134" t="s">
        <v>220</v>
      </c>
      <c r="B74" s="320"/>
      <c r="C74" s="391"/>
      <c r="D74" s="392"/>
      <c r="E74" s="316"/>
      <c r="F74" s="316"/>
      <c r="G74" s="321"/>
      <c r="H74" s="316"/>
      <c r="I74" s="322"/>
      <c r="J74" s="316"/>
      <c r="K74" s="317"/>
      <c r="L74" s="320"/>
      <c r="M74" s="323"/>
      <c r="N74" s="324"/>
      <c r="O74" s="130" t="e">
        <f t="shared" ref="O74:O137" si="1">IF(N74&lt;0,0,1-(N74/M74))</f>
        <v>#DIV/0!</v>
      </c>
    </row>
    <row r="75" spans="1:15" ht="50.1" hidden="1" customHeight="1" x14ac:dyDescent="0.25">
      <c r="A75" s="133" t="s">
        <v>221</v>
      </c>
      <c r="B75" s="320"/>
      <c r="C75" s="391"/>
      <c r="D75" s="392"/>
      <c r="E75" s="316"/>
      <c r="F75" s="316"/>
      <c r="G75" s="321"/>
      <c r="H75" s="316"/>
      <c r="I75" s="322"/>
      <c r="J75" s="316"/>
      <c r="K75" s="317"/>
      <c r="L75" s="320"/>
      <c r="M75" s="323"/>
      <c r="N75" s="324"/>
      <c r="O75" s="130" t="e">
        <f t="shared" si="1"/>
        <v>#DIV/0!</v>
      </c>
    </row>
    <row r="76" spans="1:15" ht="50.1" hidden="1" customHeight="1" x14ac:dyDescent="0.25">
      <c r="A76" s="133" t="s">
        <v>222</v>
      </c>
      <c r="B76" s="320"/>
      <c r="C76" s="391"/>
      <c r="D76" s="392"/>
      <c r="E76" s="316"/>
      <c r="F76" s="316"/>
      <c r="G76" s="321"/>
      <c r="H76" s="316"/>
      <c r="I76" s="322"/>
      <c r="J76" s="316"/>
      <c r="K76" s="317"/>
      <c r="L76" s="320"/>
      <c r="M76" s="323"/>
      <c r="N76" s="324"/>
      <c r="O76" s="130" t="e">
        <f t="shared" si="1"/>
        <v>#DIV/0!</v>
      </c>
    </row>
    <row r="77" spans="1:15" ht="50.1" hidden="1" customHeight="1" x14ac:dyDescent="0.25">
      <c r="A77" s="133" t="s">
        <v>223</v>
      </c>
      <c r="B77" s="320"/>
      <c r="C77" s="391"/>
      <c r="D77" s="392"/>
      <c r="E77" s="316"/>
      <c r="F77" s="316"/>
      <c r="G77" s="321"/>
      <c r="H77" s="316"/>
      <c r="I77" s="322"/>
      <c r="J77" s="316"/>
      <c r="K77" s="317"/>
      <c r="L77" s="320"/>
      <c r="M77" s="323"/>
      <c r="N77" s="324"/>
      <c r="O77" s="130" t="e">
        <f t="shared" si="1"/>
        <v>#DIV/0!</v>
      </c>
    </row>
    <row r="78" spans="1:15" ht="50.1" hidden="1" customHeight="1" x14ac:dyDescent="0.25">
      <c r="A78" s="133" t="s">
        <v>224</v>
      </c>
      <c r="B78" s="320"/>
      <c r="C78" s="391"/>
      <c r="D78" s="392"/>
      <c r="E78" s="316"/>
      <c r="F78" s="316"/>
      <c r="G78" s="321"/>
      <c r="H78" s="316"/>
      <c r="I78" s="322"/>
      <c r="J78" s="316"/>
      <c r="K78" s="317"/>
      <c r="L78" s="320"/>
      <c r="M78" s="323"/>
      <c r="N78" s="324"/>
      <c r="O78" s="130" t="e">
        <f t="shared" si="1"/>
        <v>#DIV/0!</v>
      </c>
    </row>
    <row r="79" spans="1:15" ht="50.1" hidden="1" customHeight="1" x14ac:dyDescent="0.25">
      <c r="A79" s="134" t="s">
        <v>225</v>
      </c>
      <c r="B79" s="320"/>
      <c r="C79" s="391"/>
      <c r="D79" s="392"/>
      <c r="E79" s="316"/>
      <c r="F79" s="316"/>
      <c r="G79" s="321"/>
      <c r="H79" s="316"/>
      <c r="I79" s="322"/>
      <c r="J79" s="316"/>
      <c r="K79" s="317"/>
      <c r="L79" s="320"/>
      <c r="M79" s="323"/>
      <c r="N79" s="324"/>
      <c r="O79" s="130" t="e">
        <f t="shared" si="1"/>
        <v>#DIV/0!</v>
      </c>
    </row>
    <row r="80" spans="1:15" ht="50.1" hidden="1" customHeight="1" x14ac:dyDescent="0.25">
      <c r="A80" s="133" t="s">
        <v>226</v>
      </c>
      <c r="B80" s="320"/>
      <c r="C80" s="391"/>
      <c r="D80" s="392"/>
      <c r="E80" s="316"/>
      <c r="F80" s="316"/>
      <c r="G80" s="321"/>
      <c r="H80" s="316"/>
      <c r="I80" s="322"/>
      <c r="J80" s="316"/>
      <c r="K80" s="317"/>
      <c r="L80" s="320"/>
      <c r="M80" s="323"/>
      <c r="N80" s="324"/>
      <c r="O80" s="130" t="e">
        <f t="shared" si="1"/>
        <v>#DIV/0!</v>
      </c>
    </row>
    <row r="81" spans="1:15" ht="50.1" hidden="1" customHeight="1" collapsed="1" x14ac:dyDescent="0.25">
      <c r="A81" s="133" t="s">
        <v>227</v>
      </c>
      <c r="B81" s="320"/>
      <c r="C81" s="391"/>
      <c r="D81" s="392"/>
      <c r="E81" s="316"/>
      <c r="F81" s="316"/>
      <c r="G81" s="321"/>
      <c r="H81" s="316"/>
      <c r="I81" s="322"/>
      <c r="J81" s="316"/>
      <c r="K81" s="317"/>
      <c r="L81" s="320"/>
      <c r="M81" s="323"/>
      <c r="N81" s="324"/>
      <c r="O81" s="130" t="e">
        <f t="shared" si="1"/>
        <v>#DIV/0!</v>
      </c>
    </row>
    <row r="82" spans="1:15" ht="50.1" hidden="1" customHeight="1" x14ac:dyDescent="0.25">
      <c r="A82" s="134" t="s">
        <v>228</v>
      </c>
      <c r="B82" s="320"/>
      <c r="C82" s="391"/>
      <c r="D82" s="392"/>
      <c r="E82" s="316"/>
      <c r="F82" s="316"/>
      <c r="G82" s="321"/>
      <c r="H82" s="316"/>
      <c r="I82" s="322"/>
      <c r="J82" s="316"/>
      <c r="K82" s="317"/>
      <c r="L82" s="320"/>
      <c r="M82" s="323"/>
      <c r="N82" s="324"/>
      <c r="O82" s="130" t="e">
        <f t="shared" si="1"/>
        <v>#DIV/0!</v>
      </c>
    </row>
    <row r="83" spans="1:15" ht="50.1" hidden="1" customHeight="1" x14ac:dyDescent="0.25">
      <c r="A83" s="133" t="s">
        <v>229</v>
      </c>
      <c r="B83" s="320"/>
      <c r="C83" s="391"/>
      <c r="D83" s="392"/>
      <c r="E83" s="316"/>
      <c r="F83" s="316"/>
      <c r="G83" s="321"/>
      <c r="H83" s="316"/>
      <c r="I83" s="322"/>
      <c r="J83" s="316"/>
      <c r="K83" s="317"/>
      <c r="L83" s="320"/>
      <c r="M83" s="323"/>
      <c r="N83" s="324"/>
      <c r="O83" s="130" t="e">
        <f t="shared" si="1"/>
        <v>#DIV/0!</v>
      </c>
    </row>
    <row r="84" spans="1:15" ht="50.1" hidden="1" customHeight="1" x14ac:dyDescent="0.25">
      <c r="A84" s="133" t="s">
        <v>230</v>
      </c>
      <c r="B84" s="320"/>
      <c r="C84" s="391"/>
      <c r="D84" s="392"/>
      <c r="E84" s="316"/>
      <c r="F84" s="316"/>
      <c r="G84" s="321"/>
      <c r="H84" s="316"/>
      <c r="I84" s="322"/>
      <c r="J84" s="316"/>
      <c r="K84" s="317"/>
      <c r="L84" s="320"/>
      <c r="M84" s="323"/>
      <c r="N84" s="324"/>
      <c r="O84" s="130" t="e">
        <f t="shared" si="1"/>
        <v>#DIV/0!</v>
      </c>
    </row>
    <row r="85" spans="1:15" ht="50.1" hidden="1" customHeight="1" x14ac:dyDescent="0.25">
      <c r="A85" s="134" t="s">
        <v>231</v>
      </c>
      <c r="B85" s="320"/>
      <c r="C85" s="391"/>
      <c r="D85" s="392"/>
      <c r="E85" s="316"/>
      <c r="F85" s="316"/>
      <c r="G85" s="321"/>
      <c r="H85" s="316"/>
      <c r="I85" s="322"/>
      <c r="J85" s="316"/>
      <c r="K85" s="317"/>
      <c r="L85" s="320"/>
      <c r="M85" s="323"/>
      <c r="N85" s="324"/>
      <c r="O85" s="130" t="e">
        <f t="shared" si="1"/>
        <v>#DIV/0!</v>
      </c>
    </row>
    <row r="86" spans="1:15" ht="50.1" hidden="1" customHeight="1" x14ac:dyDescent="0.25">
      <c r="A86" s="133" t="s">
        <v>232</v>
      </c>
      <c r="B86" s="320"/>
      <c r="C86" s="391"/>
      <c r="D86" s="392"/>
      <c r="E86" s="316"/>
      <c r="F86" s="316"/>
      <c r="G86" s="321"/>
      <c r="H86" s="316"/>
      <c r="I86" s="322"/>
      <c r="J86" s="316"/>
      <c r="K86" s="317"/>
      <c r="L86" s="320"/>
      <c r="M86" s="323"/>
      <c r="N86" s="324"/>
      <c r="O86" s="130" t="e">
        <f t="shared" si="1"/>
        <v>#DIV/0!</v>
      </c>
    </row>
    <row r="87" spans="1:15" ht="50.1" hidden="1" customHeight="1" x14ac:dyDescent="0.25">
      <c r="A87" s="133" t="s">
        <v>233</v>
      </c>
      <c r="B87" s="320"/>
      <c r="C87" s="391"/>
      <c r="D87" s="392"/>
      <c r="E87" s="316"/>
      <c r="F87" s="316"/>
      <c r="G87" s="321"/>
      <c r="H87" s="316"/>
      <c r="I87" s="322"/>
      <c r="J87" s="316"/>
      <c r="K87" s="317"/>
      <c r="L87" s="320"/>
      <c r="M87" s="323"/>
      <c r="N87" s="324"/>
      <c r="O87" s="130" t="e">
        <f t="shared" si="1"/>
        <v>#DIV/0!</v>
      </c>
    </row>
    <row r="88" spans="1:15" ht="50.1" hidden="1" customHeight="1" x14ac:dyDescent="0.25">
      <c r="A88" s="134" t="s">
        <v>234</v>
      </c>
      <c r="B88" s="320"/>
      <c r="C88" s="391"/>
      <c r="D88" s="392"/>
      <c r="E88" s="316"/>
      <c r="F88" s="316"/>
      <c r="G88" s="321"/>
      <c r="H88" s="316"/>
      <c r="I88" s="322"/>
      <c r="J88" s="316"/>
      <c r="K88" s="317"/>
      <c r="L88" s="320"/>
      <c r="M88" s="323"/>
      <c r="N88" s="324"/>
      <c r="O88" s="130" t="e">
        <f t="shared" si="1"/>
        <v>#DIV/0!</v>
      </c>
    </row>
    <row r="89" spans="1:15" ht="50.1" hidden="1" customHeight="1" x14ac:dyDescent="0.25">
      <c r="A89" s="133" t="s">
        <v>235</v>
      </c>
      <c r="B89" s="320"/>
      <c r="C89" s="391"/>
      <c r="D89" s="392"/>
      <c r="E89" s="316"/>
      <c r="F89" s="316"/>
      <c r="G89" s="321"/>
      <c r="H89" s="316"/>
      <c r="I89" s="322"/>
      <c r="J89" s="316"/>
      <c r="K89" s="317"/>
      <c r="L89" s="320"/>
      <c r="M89" s="323"/>
      <c r="N89" s="324"/>
      <c r="O89" s="130" t="e">
        <f t="shared" si="1"/>
        <v>#DIV/0!</v>
      </c>
    </row>
    <row r="90" spans="1:15" ht="50.1" hidden="1" customHeight="1" x14ac:dyDescent="0.25">
      <c r="A90" s="133" t="s">
        <v>236</v>
      </c>
      <c r="B90" s="320"/>
      <c r="C90" s="391"/>
      <c r="D90" s="392"/>
      <c r="E90" s="316"/>
      <c r="F90" s="316"/>
      <c r="G90" s="321"/>
      <c r="H90" s="316"/>
      <c r="I90" s="322"/>
      <c r="J90" s="316"/>
      <c r="K90" s="317"/>
      <c r="L90" s="320"/>
      <c r="M90" s="323"/>
      <c r="N90" s="324"/>
      <c r="O90" s="130" t="e">
        <f t="shared" si="1"/>
        <v>#DIV/0!</v>
      </c>
    </row>
    <row r="91" spans="1:15" ht="50.1" hidden="1" customHeight="1" x14ac:dyDescent="0.25">
      <c r="A91" s="134" t="s">
        <v>237</v>
      </c>
      <c r="B91" s="320"/>
      <c r="C91" s="391"/>
      <c r="D91" s="392"/>
      <c r="E91" s="316"/>
      <c r="F91" s="316"/>
      <c r="G91" s="321"/>
      <c r="H91" s="316"/>
      <c r="I91" s="322"/>
      <c r="J91" s="316"/>
      <c r="K91" s="317"/>
      <c r="L91" s="320"/>
      <c r="M91" s="323"/>
      <c r="N91" s="324"/>
      <c r="O91" s="130" t="e">
        <f t="shared" si="1"/>
        <v>#DIV/0!</v>
      </c>
    </row>
    <row r="92" spans="1:15" ht="50.1" hidden="1" customHeight="1" x14ac:dyDescent="0.25">
      <c r="A92" s="133" t="s">
        <v>238</v>
      </c>
      <c r="B92" s="320"/>
      <c r="C92" s="391"/>
      <c r="D92" s="392"/>
      <c r="E92" s="316"/>
      <c r="F92" s="316"/>
      <c r="G92" s="321"/>
      <c r="H92" s="316"/>
      <c r="I92" s="322"/>
      <c r="J92" s="316"/>
      <c r="K92" s="317"/>
      <c r="L92" s="320"/>
      <c r="M92" s="323"/>
      <c r="N92" s="324"/>
      <c r="O92" s="130" t="e">
        <f t="shared" si="1"/>
        <v>#DIV/0!</v>
      </c>
    </row>
    <row r="93" spans="1:15" ht="50.1" hidden="1" customHeight="1" x14ac:dyDescent="0.25">
      <c r="A93" s="133" t="s">
        <v>239</v>
      </c>
      <c r="B93" s="320"/>
      <c r="C93" s="391"/>
      <c r="D93" s="392"/>
      <c r="E93" s="316"/>
      <c r="F93" s="316"/>
      <c r="G93" s="321"/>
      <c r="H93" s="316"/>
      <c r="I93" s="322"/>
      <c r="J93" s="316"/>
      <c r="K93" s="317"/>
      <c r="L93" s="320"/>
      <c r="M93" s="323"/>
      <c r="N93" s="324"/>
      <c r="O93" s="130" t="e">
        <f t="shared" si="1"/>
        <v>#DIV/0!</v>
      </c>
    </row>
    <row r="94" spans="1:15" ht="50.1" hidden="1" customHeight="1" x14ac:dyDescent="0.25">
      <c r="A94" s="133" t="s">
        <v>240</v>
      </c>
      <c r="B94" s="320"/>
      <c r="C94" s="391"/>
      <c r="D94" s="392"/>
      <c r="E94" s="316"/>
      <c r="F94" s="316"/>
      <c r="G94" s="321"/>
      <c r="H94" s="316"/>
      <c r="I94" s="322"/>
      <c r="J94" s="316"/>
      <c r="K94" s="317"/>
      <c r="L94" s="320"/>
      <c r="M94" s="323"/>
      <c r="N94" s="324"/>
      <c r="O94" s="130" t="e">
        <f t="shared" si="1"/>
        <v>#DIV/0!</v>
      </c>
    </row>
    <row r="95" spans="1:15" ht="50.1" hidden="1" customHeight="1" x14ac:dyDescent="0.25">
      <c r="A95" s="133" t="s">
        <v>241</v>
      </c>
      <c r="B95" s="320"/>
      <c r="C95" s="391"/>
      <c r="D95" s="392"/>
      <c r="E95" s="316"/>
      <c r="F95" s="316"/>
      <c r="G95" s="321"/>
      <c r="H95" s="316"/>
      <c r="I95" s="322"/>
      <c r="J95" s="316"/>
      <c r="K95" s="317"/>
      <c r="L95" s="320"/>
      <c r="M95" s="323"/>
      <c r="N95" s="324"/>
      <c r="O95" s="130" t="e">
        <f t="shared" si="1"/>
        <v>#DIV/0!</v>
      </c>
    </row>
    <row r="96" spans="1:15" ht="50.1" hidden="1" customHeight="1" x14ac:dyDescent="0.25">
      <c r="A96" s="134" t="s">
        <v>242</v>
      </c>
      <c r="B96" s="320"/>
      <c r="C96" s="391"/>
      <c r="D96" s="392"/>
      <c r="E96" s="316"/>
      <c r="F96" s="316"/>
      <c r="G96" s="321"/>
      <c r="H96" s="316"/>
      <c r="I96" s="322"/>
      <c r="J96" s="316"/>
      <c r="K96" s="317"/>
      <c r="L96" s="320"/>
      <c r="M96" s="323"/>
      <c r="N96" s="324"/>
      <c r="O96" s="130" t="e">
        <f t="shared" si="1"/>
        <v>#DIV/0!</v>
      </c>
    </row>
    <row r="97" spans="1:15" ht="50.1" hidden="1" customHeight="1" x14ac:dyDescent="0.25">
      <c r="A97" s="133" t="s">
        <v>243</v>
      </c>
      <c r="B97" s="320"/>
      <c r="C97" s="391"/>
      <c r="D97" s="392"/>
      <c r="E97" s="316"/>
      <c r="F97" s="316"/>
      <c r="G97" s="321"/>
      <c r="H97" s="316"/>
      <c r="I97" s="322"/>
      <c r="J97" s="316"/>
      <c r="K97" s="317"/>
      <c r="L97" s="320"/>
      <c r="M97" s="323"/>
      <c r="N97" s="324"/>
      <c r="O97" s="130" t="e">
        <f t="shared" si="1"/>
        <v>#DIV/0!</v>
      </c>
    </row>
    <row r="98" spans="1:15" ht="50.1" hidden="1" customHeight="1" x14ac:dyDescent="0.25">
      <c r="A98" s="133" t="s">
        <v>244</v>
      </c>
      <c r="B98" s="320"/>
      <c r="C98" s="391"/>
      <c r="D98" s="392"/>
      <c r="E98" s="316"/>
      <c r="F98" s="316"/>
      <c r="G98" s="321"/>
      <c r="H98" s="316"/>
      <c r="I98" s="322"/>
      <c r="J98" s="316"/>
      <c r="K98" s="317"/>
      <c r="L98" s="320"/>
      <c r="M98" s="323"/>
      <c r="N98" s="324"/>
      <c r="O98" s="130" t="e">
        <f t="shared" si="1"/>
        <v>#DIV/0!</v>
      </c>
    </row>
    <row r="99" spans="1:15" ht="50.1" hidden="1" customHeight="1" x14ac:dyDescent="0.25">
      <c r="A99" s="134" t="s">
        <v>245</v>
      </c>
      <c r="B99" s="320"/>
      <c r="C99" s="391"/>
      <c r="D99" s="392"/>
      <c r="E99" s="316"/>
      <c r="F99" s="316"/>
      <c r="G99" s="321"/>
      <c r="H99" s="316"/>
      <c r="I99" s="322"/>
      <c r="J99" s="316"/>
      <c r="K99" s="317"/>
      <c r="L99" s="320"/>
      <c r="M99" s="323"/>
      <c r="N99" s="324"/>
      <c r="O99" s="130" t="e">
        <f t="shared" si="1"/>
        <v>#DIV/0!</v>
      </c>
    </row>
    <row r="100" spans="1:15" ht="50.1" hidden="1" customHeight="1" x14ac:dyDescent="0.25">
      <c r="A100" s="133" t="s">
        <v>246</v>
      </c>
      <c r="B100" s="320"/>
      <c r="C100" s="391"/>
      <c r="D100" s="392"/>
      <c r="E100" s="316"/>
      <c r="F100" s="316"/>
      <c r="G100" s="321"/>
      <c r="H100" s="316"/>
      <c r="I100" s="322"/>
      <c r="J100" s="316"/>
      <c r="K100" s="317"/>
      <c r="L100" s="320"/>
      <c r="M100" s="323"/>
      <c r="N100" s="324"/>
      <c r="O100" s="130" t="e">
        <f t="shared" si="1"/>
        <v>#DIV/0!</v>
      </c>
    </row>
    <row r="101" spans="1:15" ht="50.1" hidden="1" customHeight="1" x14ac:dyDescent="0.25">
      <c r="A101" s="133" t="s">
        <v>247</v>
      </c>
      <c r="B101" s="320"/>
      <c r="C101" s="391"/>
      <c r="D101" s="392"/>
      <c r="E101" s="316"/>
      <c r="F101" s="316"/>
      <c r="G101" s="321"/>
      <c r="H101" s="316"/>
      <c r="I101" s="322"/>
      <c r="J101" s="316"/>
      <c r="K101" s="317"/>
      <c r="L101" s="320"/>
      <c r="M101" s="323"/>
      <c r="N101" s="324"/>
      <c r="O101" s="130" t="e">
        <f t="shared" si="1"/>
        <v>#DIV/0!</v>
      </c>
    </row>
    <row r="102" spans="1:15" ht="50.1" hidden="1" customHeight="1" collapsed="1" x14ac:dyDescent="0.25">
      <c r="A102" s="134" t="s">
        <v>248</v>
      </c>
      <c r="B102" s="320"/>
      <c r="C102" s="391"/>
      <c r="D102" s="392"/>
      <c r="E102" s="316"/>
      <c r="F102" s="316"/>
      <c r="G102" s="321"/>
      <c r="H102" s="316"/>
      <c r="I102" s="322"/>
      <c r="J102" s="316"/>
      <c r="K102" s="317"/>
      <c r="L102" s="320"/>
      <c r="M102" s="323"/>
      <c r="N102" s="324"/>
      <c r="O102" s="130" t="e">
        <f t="shared" si="1"/>
        <v>#DIV/0!</v>
      </c>
    </row>
    <row r="103" spans="1:15" ht="50.1" hidden="1" customHeight="1" x14ac:dyDescent="0.25">
      <c r="A103" s="133" t="s">
        <v>249</v>
      </c>
      <c r="B103" s="320"/>
      <c r="C103" s="391"/>
      <c r="D103" s="392"/>
      <c r="E103" s="316"/>
      <c r="F103" s="316"/>
      <c r="G103" s="321"/>
      <c r="H103" s="316"/>
      <c r="I103" s="322"/>
      <c r="J103" s="316"/>
      <c r="K103" s="317"/>
      <c r="L103" s="320"/>
      <c r="M103" s="323"/>
      <c r="N103" s="324"/>
      <c r="O103" s="130" t="e">
        <f t="shared" si="1"/>
        <v>#DIV/0!</v>
      </c>
    </row>
    <row r="104" spans="1:15" ht="50.1" hidden="1" customHeight="1" x14ac:dyDescent="0.25">
      <c r="A104" s="133" t="s">
        <v>250</v>
      </c>
      <c r="B104" s="320"/>
      <c r="C104" s="391"/>
      <c r="D104" s="392"/>
      <c r="E104" s="316"/>
      <c r="F104" s="316"/>
      <c r="G104" s="321"/>
      <c r="H104" s="316"/>
      <c r="I104" s="322"/>
      <c r="J104" s="316"/>
      <c r="K104" s="317"/>
      <c r="L104" s="320"/>
      <c r="M104" s="323"/>
      <c r="N104" s="324"/>
      <c r="O104" s="130" t="e">
        <f t="shared" si="1"/>
        <v>#DIV/0!</v>
      </c>
    </row>
    <row r="105" spans="1:15" ht="50.1" hidden="1" customHeight="1" x14ac:dyDescent="0.25">
      <c r="A105" s="134" t="s">
        <v>251</v>
      </c>
      <c r="B105" s="320"/>
      <c r="C105" s="391"/>
      <c r="D105" s="392"/>
      <c r="E105" s="316"/>
      <c r="F105" s="316"/>
      <c r="G105" s="321"/>
      <c r="H105" s="316"/>
      <c r="I105" s="322"/>
      <c r="J105" s="316"/>
      <c r="K105" s="317"/>
      <c r="L105" s="320"/>
      <c r="M105" s="323"/>
      <c r="N105" s="324"/>
      <c r="O105" s="130" t="e">
        <f t="shared" si="1"/>
        <v>#DIV/0!</v>
      </c>
    </row>
    <row r="106" spans="1:15" ht="50.1" hidden="1" customHeight="1" x14ac:dyDescent="0.25">
      <c r="A106" s="133" t="s">
        <v>252</v>
      </c>
      <c r="B106" s="320"/>
      <c r="C106" s="391"/>
      <c r="D106" s="392"/>
      <c r="E106" s="316"/>
      <c r="F106" s="316"/>
      <c r="G106" s="321"/>
      <c r="H106" s="316"/>
      <c r="I106" s="322"/>
      <c r="J106" s="316"/>
      <c r="K106" s="317"/>
      <c r="L106" s="320"/>
      <c r="M106" s="323"/>
      <c r="N106" s="324"/>
      <c r="O106" s="130" t="e">
        <f t="shared" si="1"/>
        <v>#DIV/0!</v>
      </c>
    </row>
    <row r="107" spans="1:15" ht="50.1" hidden="1" customHeight="1" x14ac:dyDescent="0.25">
      <c r="A107" s="133" t="s">
        <v>253</v>
      </c>
      <c r="B107" s="320"/>
      <c r="C107" s="391"/>
      <c r="D107" s="392"/>
      <c r="E107" s="316"/>
      <c r="F107" s="316"/>
      <c r="G107" s="321"/>
      <c r="H107" s="316"/>
      <c r="I107" s="322"/>
      <c r="J107" s="316"/>
      <c r="K107" s="317"/>
      <c r="L107" s="320"/>
      <c r="M107" s="323"/>
      <c r="N107" s="324"/>
      <c r="O107" s="130" t="e">
        <f t="shared" si="1"/>
        <v>#DIV/0!</v>
      </c>
    </row>
    <row r="108" spans="1:15" ht="50.1" hidden="1" customHeight="1" x14ac:dyDescent="0.25">
      <c r="A108" s="134" t="s">
        <v>254</v>
      </c>
      <c r="B108" s="320"/>
      <c r="C108" s="391"/>
      <c r="D108" s="392"/>
      <c r="E108" s="316"/>
      <c r="F108" s="316"/>
      <c r="G108" s="321"/>
      <c r="H108" s="316"/>
      <c r="I108" s="322"/>
      <c r="J108" s="316"/>
      <c r="K108" s="317"/>
      <c r="L108" s="320"/>
      <c r="M108" s="323"/>
      <c r="N108" s="324"/>
      <c r="O108" s="130" t="e">
        <f t="shared" si="1"/>
        <v>#DIV/0!</v>
      </c>
    </row>
    <row r="109" spans="1:15" ht="50.1" hidden="1" customHeight="1" x14ac:dyDescent="0.25">
      <c r="A109" s="133" t="s">
        <v>255</v>
      </c>
      <c r="B109" s="320"/>
      <c r="C109" s="391"/>
      <c r="D109" s="392"/>
      <c r="E109" s="316"/>
      <c r="F109" s="316"/>
      <c r="G109" s="321"/>
      <c r="H109" s="316"/>
      <c r="I109" s="322"/>
      <c r="J109" s="316"/>
      <c r="K109" s="317"/>
      <c r="L109" s="320"/>
      <c r="M109" s="323"/>
      <c r="N109" s="324"/>
      <c r="O109" s="130" t="e">
        <f t="shared" si="1"/>
        <v>#DIV/0!</v>
      </c>
    </row>
    <row r="110" spans="1:15" ht="50.1" hidden="1" customHeight="1" x14ac:dyDescent="0.25">
      <c r="A110" s="133" t="s">
        <v>256</v>
      </c>
      <c r="B110" s="320"/>
      <c r="C110" s="391"/>
      <c r="D110" s="392"/>
      <c r="E110" s="316"/>
      <c r="F110" s="316"/>
      <c r="G110" s="321"/>
      <c r="H110" s="316"/>
      <c r="I110" s="322"/>
      <c r="J110" s="316"/>
      <c r="K110" s="317"/>
      <c r="L110" s="320"/>
      <c r="M110" s="323"/>
      <c r="N110" s="324"/>
      <c r="O110" s="130" t="e">
        <f t="shared" si="1"/>
        <v>#DIV/0!</v>
      </c>
    </row>
    <row r="111" spans="1:15" ht="50.1" hidden="1" customHeight="1" x14ac:dyDescent="0.25">
      <c r="A111" s="133" t="s">
        <v>257</v>
      </c>
      <c r="B111" s="320"/>
      <c r="C111" s="391"/>
      <c r="D111" s="392"/>
      <c r="E111" s="316"/>
      <c r="F111" s="316"/>
      <c r="G111" s="321"/>
      <c r="H111" s="316"/>
      <c r="I111" s="322"/>
      <c r="J111" s="316"/>
      <c r="K111" s="317"/>
      <c r="L111" s="320"/>
      <c r="M111" s="323"/>
      <c r="N111" s="324"/>
      <c r="O111" s="130" t="e">
        <f t="shared" si="1"/>
        <v>#DIV/0!</v>
      </c>
    </row>
    <row r="112" spans="1:15" ht="50.1" hidden="1" customHeight="1" x14ac:dyDescent="0.25">
      <c r="A112" s="133" t="s">
        <v>258</v>
      </c>
      <c r="B112" s="320"/>
      <c r="C112" s="391"/>
      <c r="D112" s="392"/>
      <c r="E112" s="316"/>
      <c r="F112" s="316"/>
      <c r="G112" s="321"/>
      <c r="H112" s="316"/>
      <c r="I112" s="322"/>
      <c r="J112" s="316"/>
      <c r="K112" s="317"/>
      <c r="L112" s="320"/>
      <c r="M112" s="323"/>
      <c r="N112" s="324"/>
      <c r="O112" s="130" t="e">
        <f t="shared" si="1"/>
        <v>#DIV/0!</v>
      </c>
    </row>
    <row r="113" spans="1:15" ht="50.1" hidden="1" customHeight="1" x14ac:dyDescent="0.25">
      <c r="A113" s="134" t="s">
        <v>259</v>
      </c>
      <c r="B113" s="320"/>
      <c r="C113" s="391"/>
      <c r="D113" s="392"/>
      <c r="E113" s="316"/>
      <c r="F113" s="316"/>
      <c r="G113" s="321"/>
      <c r="H113" s="316"/>
      <c r="I113" s="322"/>
      <c r="J113" s="316"/>
      <c r="K113" s="317"/>
      <c r="L113" s="320"/>
      <c r="M113" s="323"/>
      <c r="N113" s="324"/>
      <c r="O113" s="130" t="e">
        <f t="shared" si="1"/>
        <v>#DIV/0!</v>
      </c>
    </row>
    <row r="114" spans="1:15" ht="50.1" hidden="1" customHeight="1" x14ac:dyDescent="0.25">
      <c r="A114" s="133" t="s">
        <v>260</v>
      </c>
      <c r="B114" s="320"/>
      <c r="C114" s="391"/>
      <c r="D114" s="392"/>
      <c r="E114" s="316"/>
      <c r="F114" s="316"/>
      <c r="G114" s="321"/>
      <c r="H114" s="316"/>
      <c r="I114" s="322"/>
      <c r="J114" s="316"/>
      <c r="K114" s="317"/>
      <c r="L114" s="320"/>
      <c r="M114" s="323"/>
      <c r="N114" s="324"/>
      <c r="O114" s="130" t="e">
        <f t="shared" si="1"/>
        <v>#DIV/0!</v>
      </c>
    </row>
    <row r="115" spans="1:15" ht="50.1" hidden="1" customHeight="1" x14ac:dyDescent="0.25">
      <c r="A115" s="133" t="s">
        <v>261</v>
      </c>
      <c r="B115" s="320"/>
      <c r="C115" s="391"/>
      <c r="D115" s="392"/>
      <c r="E115" s="316"/>
      <c r="F115" s="316"/>
      <c r="G115" s="321"/>
      <c r="H115" s="316"/>
      <c r="I115" s="322"/>
      <c r="J115" s="316"/>
      <c r="K115" s="317"/>
      <c r="L115" s="320"/>
      <c r="M115" s="323"/>
      <c r="N115" s="324"/>
      <c r="O115" s="130" t="e">
        <f t="shared" si="1"/>
        <v>#DIV/0!</v>
      </c>
    </row>
    <row r="116" spans="1:15" ht="50.1" hidden="1" customHeight="1" x14ac:dyDescent="0.25">
      <c r="A116" s="134" t="s">
        <v>262</v>
      </c>
      <c r="B116" s="320"/>
      <c r="C116" s="391"/>
      <c r="D116" s="392"/>
      <c r="E116" s="316"/>
      <c r="F116" s="316"/>
      <c r="G116" s="321"/>
      <c r="H116" s="316"/>
      <c r="I116" s="322"/>
      <c r="J116" s="316"/>
      <c r="K116" s="317"/>
      <c r="L116" s="320"/>
      <c r="M116" s="323"/>
      <c r="N116" s="324"/>
      <c r="O116" s="130" t="e">
        <f t="shared" si="1"/>
        <v>#DIV/0!</v>
      </c>
    </row>
    <row r="117" spans="1:15" ht="50.1" hidden="1" customHeight="1" x14ac:dyDescent="0.25">
      <c r="A117" s="133" t="s">
        <v>263</v>
      </c>
      <c r="B117" s="320"/>
      <c r="C117" s="391"/>
      <c r="D117" s="392"/>
      <c r="E117" s="316"/>
      <c r="F117" s="316"/>
      <c r="G117" s="321"/>
      <c r="H117" s="316"/>
      <c r="I117" s="322"/>
      <c r="J117" s="316"/>
      <c r="K117" s="317"/>
      <c r="L117" s="320"/>
      <c r="M117" s="323"/>
      <c r="N117" s="324"/>
      <c r="O117" s="130" t="e">
        <f t="shared" si="1"/>
        <v>#DIV/0!</v>
      </c>
    </row>
    <row r="118" spans="1:15" ht="50.1" hidden="1" customHeight="1" x14ac:dyDescent="0.25">
      <c r="A118" s="133" t="s">
        <v>264</v>
      </c>
      <c r="B118" s="320"/>
      <c r="C118" s="391"/>
      <c r="D118" s="392"/>
      <c r="E118" s="316"/>
      <c r="F118" s="316"/>
      <c r="G118" s="321"/>
      <c r="H118" s="316"/>
      <c r="I118" s="322"/>
      <c r="J118" s="316"/>
      <c r="K118" s="317"/>
      <c r="L118" s="320"/>
      <c r="M118" s="323"/>
      <c r="N118" s="324"/>
      <c r="O118" s="130" t="e">
        <f t="shared" si="1"/>
        <v>#DIV/0!</v>
      </c>
    </row>
    <row r="119" spans="1:15" ht="50.1" hidden="1" customHeight="1" x14ac:dyDescent="0.25">
      <c r="A119" s="134" t="s">
        <v>265</v>
      </c>
      <c r="B119" s="320"/>
      <c r="C119" s="391"/>
      <c r="D119" s="392"/>
      <c r="E119" s="316"/>
      <c r="F119" s="316"/>
      <c r="G119" s="321"/>
      <c r="H119" s="316"/>
      <c r="I119" s="322"/>
      <c r="J119" s="316"/>
      <c r="K119" s="317"/>
      <c r="L119" s="320"/>
      <c r="M119" s="323"/>
      <c r="N119" s="324"/>
      <c r="O119" s="130" t="e">
        <f t="shared" si="1"/>
        <v>#DIV/0!</v>
      </c>
    </row>
    <row r="120" spans="1:15" ht="50.1" hidden="1" customHeight="1" x14ac:dyDescent="0.25">
      <c r="A120" s="133" t="s">
        <v>266</v>
      </c>
      <c r="B120" s="320"/>
      <c r="C120" s="391"/>
      <c r="D120" s="392"/>
      <c r="E120" s="316"/>
      <c r="F120" s="316"/>
      <c r="G120" s="321"/>
      <c r="H120" s="316"/>
      <c r="I120" s="322"/>
      <c r="J120" s="316"/>
      <c r="K120" s="317"/>
      <c r="L120" s="320"/>
      <c r="M120" s="323"/>
      <c r="N120" s="324"/>
      <c r="O120" s="130" t="e">
        <f t="shared" si="1"/>
        <v>#DIV/0!</v>
      </c>
    </row>
    <row r="121" spans="1:15" ht="50.1" hidden="1" customHeight="1" x14ac:dyDescent="0.25">
      <c r="A121" s="133" t="s">
        <v>267</v>
      </c>
      <c r="B121" s="320"/>
      <c r="C121" s="391"/>
      <c r="D121" s="392"/>
      <c r="E121" s="316"/>
      <c r="F121" s="316"/>
      <c r="G121" s="321"/>
      <c r="H121" s="316"/>
      <c r="I121" s="322"/>
      <c r="J121" s="316"/>
      <c r="K121" s="317"/>
      <c r="L121" s="320"/>
      <c r="M121" s="323"/>
      <c r="N121" s="324"/>
      <c r="O121" s="130" t="e">
        <f t="shared" si="1"/>
        <v>#DIV/0!</v>
      </c>
    </row>
    <row r="122" spans="1:15" ht="50.1" hidden="1" customHeight="1" x14ac:dyDescent="0.25">
      <c r="A122" s="134" t="s">
        <v>268</v>
      </c>
      <c r="B122" s="320"/>
      <c r="C122" s="391"/>
      <c r="D122" s="392"/>
      <c r="E122" s="316"/>
      <c r="F122" s="316"/>
      <c r="G122" s="321"/>
      <c r="H122" s="316"/>
      <c r="I122" s="322"/>
      <c r="J122" s="316"/>
      <c r="K122" s="317"/>
      <c r="L122" s="320"/>
      <c r="M122" s="323"/>
      <c r="N122" s="324"/>
      <c r="O122" s="130" t="e">
        <f t="shared" si="1"/>
        <v>#DIV/0!</v>
      </c>
    </row>
    <row r="123" spans="1:15" ht="50.1" hidden="1" customHeight="1" collapsed="1" x14ac:dyDescent="0.25">
      <c r="A123" s="133" t="s">
        <v>269</v>
      </c>
      <c r="B123" s="320"/>
      <c r="C123" s="391"/>
      <c r="D123" s="392"/>
      <c r="E123" s="316"/>
      <c r="F123" s="316"/>
      <c r="G123" s="321"/>
      <c r="H123" s="316"/>
      <c r="I123" s="322"/>
      <c r="J123" s="316"/>
      <c r="K123" s="317"/>
      <c r="L123" s="320"/>
      <c r="M123" s="323"/>
      <c r="N123" s="324"/>
      <c r="O123" s="130" t="e">
        <f t="shared" si="1"/>
        <v>#DIV/0!</v>
      </c>
    </row>
    <row r="124" spans="1:15" ht="50.1" hidden="1" customHeight="1" x14ac:dyDescent="0.25">
      <c r="A124" s="133" t="s">
        <v>270</v>
      </c>
      <c r="B124" s="320"/>
      <c r="C124" s="391"/>
      <c r="D124" s="392"/>
      <c r="E124" s="316"/>
      <c r="F124" s="316"/>
      <c r="G124" s="321"/>
      <c r="H124" s="316"/>
      <c r="I124" s="322"/>
      <c r="J124" s="316"/>
      <c r="K124" s="317"/>
      <c r="L124" s="320"/>
      <c r="M124" s="323"/>
      <c r="N124" s="324"/>
      <c r="O124" s="130" t="e">
        <f t="shared" si="1"/>
        <v>#DIV/0!</v>
      </c>
    </row>
    <row r="125" spans="1:15" ht="50.1" hidden="1" customHeight="1" x14ac:dyDescent="0.25">
      <c r="A125" s="134" t="s">
        <v>271</v>
      </c>
      <c r="B125" s="320"/>
      <c r="C125" s="391"/>
      <c r="D125" s="392"/>
      <c r="E125" s="316"/>
      <c r="F125" s="316"/>
      <c r="G125" s="321"/>
      <c r="H125" s="316"/>
      <c r="I125" s="322"/>
      <c r="J125" s="316"/>
      <c r="K125" s="317"/>
      <c r="L125" s="320"/>
      <c r="M125" s="323"/>
      <c r="N125" s="324"/>
      <c r="O125" s="130" t="e">
        <f t="shared" si="1"/>
        <v>#DIV/0!</v>
      </c>
    </row>
    <row r="126" spans="1:15" ht="50.1" hidden="1" customHeight="1" x14ac:dyDescent="0.25">
      <c r="A126" s="133" t="s">
        <v>272</v>
      </c>
      <c r="B126" s="320"/>
      <c r="C126" s="391"/>
      <c r="D126" s="392"/>
      <c r="E126" s="316"/>
      <c r="F126" s="316"/>
      <c r="G126" s="321"/>
      <c r="H126" s="316"/>
      <c r="I126" s="322"/>
      <c r="J126" s="316"/>
      <c r="K126" s="317"/>
      <c r="L126" s="320"/>
      <c r="M126" s="323"/>
      <c r="N126" s="324"/>
      <c r="O126" s="130" t="e">
        <f t="shared" si="1"/>
        <v>#DIV/0!</v>
      </c>
    </row>
    <row r="127" spans="1:15" ht="50.1" hidden="1" customHeight="1" x14ac:dyDescent="0.25">
      <c r="A127" s="133" t="s">
        <v>273</v>
      </c>
      <c r="B127" s="320"/>
      <c r="C127" s="391"/>
      <c r="D127" s="392"/>
      <c r="E127" s="316"/>
      <c r="F127" s="316"/>
      <c r="G127" s="321"/>
      <c r="H127" s="316"/>
      <c r="I127" s="322"/>
      <c r="J127" s="316"/>
      <c r="K127" s="317"/>
      <c r="L127" s="320"/>
      <c r="M127" s="323"/>
      <c r="N127" s="324"/>
      <c r="O127" s="130" t="e">
        <f t="shared" si="1"/>
        <v>#DIV/0!</v>
      </c>
    </row>
    <row r="128" spans="1:15" ht="50.1" hidden="1" customHeight="1" x14ac:dyDescent="0.25">
      <c r="A128" s="133" t="s">
        <v>274</v>
      </c>
      <c r="B128" s="320"/>
      <c r="C128" s="391"/>
      <c r="D128" s="392"/>
      <c r="E128" s="316"/>
      <c r="F128" s="316"/>
      <c r="G128" s="321"/>
      <c r="H128" s="316"/>
      <c r="I128" s="322"/>
      <c r="J128" s="316"/>
      <c r="K128" s="317"/>
      <c r="L128" s="320"/>
      <c r="M128" s="323"/>
      <c r="N128" s="324"/>
      <c r="O128" s="130" t="e">
        <f t="shared" si="1"/>
        <v>#DIV/0!</v>
      </c>
    </row>
    <row r="129" spans="1:15" ht="50.1" hidden="1" customHeight="1" x14ac:dyDescent="0.25">
      <c r="A129" s="133" t="s">
        <v>275</v>
      </c>
      <c r="B129" s="320"/>
      <c r="C129" s="391"/>
      <c r="D129" s="392"/>
      <c r="E129" s="316"/>
      <c r="F129" s="316"/>
      <c r="G129" s="321"/>
      <c r="H129" s="316"/>
      <c r="I129" s="322"/>
      <c r="J129" s="316"/>
      <c r="K129" s="317"/>
      <c r="L129" s="320"/>
      <c r="M129" s="323"/>
      <c r="N129" s="324"/>
      <c r="O129" s="130" t="e">
        <f t="shared" si="1"/>
        <v>#DIV/0!</v>
      </c>
    </row>
    <row r="130" spans="1:15" ht="50.1" hidden="1" customHeight="1" x14ac:dyDescent="0.25">
      <c r="A130" s="134" t="s">
        <v>276</v>
      </c>
      <c r="B130" s="320"/>
      <c r="C130" s="391"/>
      <c r="D130" s="392"/>
      <c r="E130" s="316"/>
      <c r="F130" s="316"/>
      <c r="G130" s="321"/>
      <c r="H130" s="316"/>
      <c r="I130" s="322"/>
      <c r="J130" s="316"/>
      <c r="K130" s="317"/>
      <c r="L130" s="320"/>
      <c r="M130" s="323"/>
      <c r="N130" s="324"/>
      <c r="O130" s="130" t="e">
        <f t="shared" si="1"/>
        <v>#DIV/0!</v>
      </c>
    </row>
    <row r="131" spans="1:15" ht="50.1" hidden="1" customHeight="1" x14ac:dyDescent="0.25">
      <c r="A131" s="133" t="s">
        <v>277</v>
      </c>
      <c r="B131" s="320"/>
      <c r="C131" s="391"/>
      <c r="D131" s="392"/>
      <c r="E131" s="316"/>
      <c r="F131" s="316"/>
      <c r="G131" s="321"/>
      <c r="H131" s="316"/>
      <c r="I131" s="322"/>
      <c r="J131" s="316"/>
      <c r="K131" s="317"/>
      <c r="L131" s="320"/>
      <c r="M131" s="323"/>
      <c r="N131" s="324"/>
      <c r="O131" s="130" t="e">
        <f t="shared" si="1"/>
        <v>#DIV/0!</v>
      </c>
    </row>
    <row r="132" spans="1:15" ht="50.1" hidden="1" customHeight="1" x14ac:dyDescent="0.25">
      <c r="A132" s="133" t="s">
        <v>278</v>
      </c>
      <c r="B132" s="320"/>
      <c r="C132" s="391"/>
      <c r="D132" s="392"/>
      <c r="E132" s="316"/>
      <c r="F132" s="316"/>
      <c r="G132" s="321"/>
      <c r="H132" s="316"/>
      <c r="I132" s="322"/>
      <c r="J132" s="316"/>
      <c r="K132" s="317"/>
      <c r="L132" s="320"/>
      <c r="M132" s="323"/>
      <c r="N132" s="324"/>
      <c r="O132" s="130" t="e">
        <f t="shared" si="1"/>
        <v>#DIV/0!</v>
      </c>
    </row>
    <row r="133" spans="1:15" ht="50.1" hidden="1" customHeight="1" x14ac:dyDescent="0.25">
      <c r="A133" s="134" t="s">
        <v>279</v>
      </c>
      <c r="B133" s="320"/>
      <c r="C133" s="391"/>
      <c r="D133" s="392"/>
      <c r="E133" s="316"/>
      <c r="F133" s="316"/>
      <c r="G133" s="321"/>
      <c r="H133" s="316"/>
      <c r="I133" s="322"/>
      <c r="J133" s="316"/>
      <c r="K133" s="317"/>
      <c r="L133" s="320"/>
      <c r="M133" s="323"/>
      <c r="N133" s="324"/>
      <c r="O133" s="130" t="e">
        <f t="shared" si="1"/>
        <v>#DIV/0!</v>
      </c>
    </row>
    <row r="134" spans="1:15" ht="50.1" hidden="1" customHeight="1" x14ac:dyDescent="0.25">
      <c r="A134" s="133" t="s">
        <v>280</v>
      </c>
      <c r="B134" s="320"/>
      <c r="C134" s="391"/>
      <c r="D134" s="392"/>
      <c r="E134" s="316"/>
      <c r="F134" s="316"/>
      <c r="G134" s="321"/>
      <c r="H134" s="316"/>
      <c r="I134" s="322"/>
      <c r="J134" s="316"/>
      <c r="K134" s="317"/>
      <c r="L134" s="320"/>
      <c r="M134" s="323"/>
      <c r="N134" s="324"/>
      <c r="O134" s="130" t="e">
        <f t="shared" si="1"/>
        <v>#DIV/0!</v>
      </c>
    </row>
    <row r="135" spans="1:15" ht="50.1" hidden="1" customHeight="1" x14ac:dyDescent="0.25">
      <c r="A135" s="133" t="s">
        <v>281</v>
      </c>
      <c r="B135" s="320"/>
      <c r="C135" s="391"/>
      <c r="D135" s="392"/>
      <c r="E135" s="316"/>
      <c r="F135" s="316"/>
      <c r="G135" s="321"/>
      <c r="H135" s="316"/>
      <c r="I135" s="322"/>
      <c r="J135" s="316"/>
      <c r="K135" s="317"/>
      <c r="L135" s="320"/>
      <c r="M135" s="323"/>
      <c r="N135" s="324"/>
      <c r="O135" s="130" t="e">
        <f t="shared" si="1"/>
        <v>#DIV/0!</v>
      </c>
    </row>
    <row r="136" spans="1:15" ht="50.1" hidden="1" customHeight="1" x14ac:dyDescent="0.25">
      <c r="A136" s="134" t="s">
        <v>282</v>
      </c>
      <c r="B136" s="320"/>
      <c r="C136" s="391"/>
      <c r="D136" s="392"/>
      <c r="E136" s="316"/>
      <c r="F136" s="316"/>
      <c r="G136" s="321"/>
      <c r="H136" s="316"/>
      <c r="I136" s="322"/>
      <c r="J136" s="316"/>
      <c r="K136" s="317"/>
      <c r="L136" s="320"/>
      <c r="M136" s="323"/>
      <c r="N136" s="324"/>
      <c r="O136" s="130" t="e">
        <f t="shared" si="1"/>
        <v>#DIV/0!</v>
      </c>
    </row>
    <row r="137" spans="1:15" ht="50.1" hidden="1" customHeight="1" x14ac:dyDescent="0.25">
      <c r="A137" s="133" t="s">
        <v>283</v>
      </c>
      <c r="B137" s="320"/>
      <c r="C137" s="391"/>
      <c r="D137" s="392"/>
      <c r="E137" s="316"/>
      <c r="F137" s="316"/>
      <c r="G137" s="321"/>
      <c r="H137" s="316"/>
      <c r="I137" s="322"/>
      <c r="J137" s="316"/>
      <c r="K137" s="317"/>
      <c r="L137" s="320"/>
      <c r="M137" s="323"/>
      <c r="N137" s="324"/>
      <c r="O137" s="130" t="e">
        <f t="shared" si="1"/>
        <v>#DIV/0!</v>
      </c>
    </row>
    <row r="138" spans="1:15" ht="50.1" hidden="1" customHeight="1" x14ac:dyDescent="0.25">
      <c r="A138" s="133" t="s">
        <v>284</v>
      </c>
      <c r="B138" s="320"/>
      <c r="C138" s="391"/>
      <c r="D138" s="392"/>
      <c r="E138" s="316"/>
      <c r="F138" s="316"/>
      <c r="G138" s="321"/>
      <c r="H138" s="316"/>
      <c r="I138" s="322"/>
      <c r="J138" s="316"/>
      <c r="K138" s="317"/>
      <c r="L138" s="320"/>
      <c r="M138" s="323"/>
      <c r="N138" s="324"/>
      <c r="O138" s="130" t="e">
        <f t="shared" ref="O138:O201" si="2">IF(N138&lt;0,0,1-(N138/M138))</f>
        <v>#DIV/0!</v>
      </c>
    </row>
    <row r="139" spans="1:15" ht="50.1" hidden="1" customHeight="1" x14ac:dyDescent="0.25">
      <c r="A139" s="134" t="s">
        <v>285</v>
      </c>
      <c r="B139" s="320"/>
      <c r="C139" s="391"/>
      <c r="D139" s="392"/>
      <c r="E139" s="316"/>
      <c r="F139" s="316"/>
      <c r="G139" s="321"/>
      <c r="H139" s="316"/>
      <c r="I139" s="322"/>
      <c r="J139" s="316"/>
      <c r="K139" s="317"/>
      <c r="L139" s="320"/>
      <c r="M139" s="323"/>
      <c r="N139" s="324"/>
      <c r="O139" s="130" t="e">
        <f t="shared" si="2"/>
        <v>#DIV/0!</v>
      </c>
    </row>
    <row r="140" spans="1:15" ht="50.1" hidden="1" customHeight="1" x14ac:dyDescent="0.25">
      <c r="A140" s="133" t="s">
        <v>286</v>
      </c>
      <c r="B140" s="320"/>
      <c r="C140" s="391"/>
      <c r="D140" s="392"/>
      <c r="E140" s="316"/>
      <c r="F140" s="316"/>
      <c r="G140" s="321"/>
      <c r="H140" s="316"/>
      <c r="I140" s="322"/>
      <c r="J140" s="316"/>
      <c r="K140" s="317"/>
      <c r="L140" s="320"/>
      <c r="M140" s="323"/>
      <c r="N140" s="324"/>
      <c r="O140" s="130" t="e">
        <f t="shared" si="2"/>
        <v>#DIV/0!</v>
      </c>
    </row>
    <row r="141" spans="1:15" ht="50.1" hidden="1" customHeight="1" x14ac:dyDescent="0.25">
      <c r="A141" s="133" t="s">
        <v>287</v>
      </c>
      <c r="B141" s="320"/>
      <c r="C141" s="391"/>
      <c r="D141" s="392"/>
      <c r="E141" s="316"/>
      <c r="F141" s="316"/>
      <c r="G141" s="321"/>
      <c r="H141" s="316"/>
      <c r="I141" s="322"/>
      <c r="J141" s="316"/>
      <c r="K141" s="317"/>
      <c r="L141" s="320"/>
      <c r="M141" s="323"/>
      <c r="N141" s="324"/>
      <c r="O141" s="130" t="e">
        <f t="shared" si="2"/>
        <v>#DIV/0!</v>
      </c>
    </row>
    <row r="142" spans="1:15" ht="50.1" hidden="1" customHeight="1" x14ac:dyDescent="0.25">
      <c r="A142" s="134" t="s">
        <v>288</v>
      </c>
      <c r="B142" s="320"/>
      <c r="C142" s="391"/>
      <c r="D142" s="392"/>
      <c r="E142" s="316"/>
      <c r="F142" s="316"/>
      <c r="G142" s="321"/>
      <c r="H142" s="316"/>
      <c r="I142" s="322"/>
      <c r="J142" s="316"/>
      <c r="K142" s="317"/>
      <c r="L142" s="320"/>
      <c r="M142" s="323"/>
      <c r="N142" s="324"/>
      <c r="O142" s="130" t="e">
        <f t="shared" si="2"/>
        <v>#DIV/0!</v>
      </c>
    </row>
    <row r="143" spans="1:15" ht="50.1" hidden="1" customHeight="1" x14ac:dyDescent="0.25">
      <c r="A143" s="133" t="s">
        <v>289</v>
      </c>
      <c r="B143" s="320"/>
      <c r="C143" s="391"/>
      <c r="D143" s="392"/>
      <c r="E143" s="316"/>
      <c r="F143" s="316"/>
      <c r="G143" s="321"/>
      <c r="H143" s="316"/>
      <c r="I143" s="322"/>
      <c r="J143" s="316"/>
      <c r="K143" s="317"/>
      <c r="L143" s="320"/>
      <c r="M143" s="323"/>
      <c r="N143" s="324"/>
      <c r="O143" s="130" t="e">
        <f t="shared" si="2"/>
        <v>#DIV/0!</v>
      </c>
    </row>
    <row r="144" spans="1:15" ht="50.1" hidden="1" customHeight="1" collapsed="1" x14ac:dyDescent="0.25">
      <c r="A144" s="133" t="s">
        <v>290</v>
      </c>
      <c r="B144" s="320"/>
      <c r="C144" s="391"/>
      <c r="D144" s="392"/>
      <c r="E144" s="316"/>
      <c r="F144" s="316"/>
      <c r="G144" s="321"/>
      <c r="H144" s="316"/>
      <c r="I144" s="322"/>
      <c r="J144" s="316"/>
      <c r="K144" s="317"/>
      <c r="L144" s="320"/>
      <c r="M144" s="323"/>
      <c r="N144" s="324"/>
      <c r="O144" s="130" t="e">
        <f t="shared" si="2"/>
        <v>#DIV/0!</v>
      </c>
    </row>
    <row r="145" spans="1:15" ht="50.1" hidden="1" customHeight="1" x14ac:dyDescent="0.25">
      <c r="A145" s="133" t="s">
        <v>291</v>
      </c>
      <c r="B145" s="320"/>
      <c r="C145" s="391"/>
      <c r="D145" s="392"/>
      <c r="E145" s="316"/>
      <c r="F145" s="316"/>
      <c r="G145" s="321"/>
      <c r="H145" s="316"/>
      <c r="I145" s="322"/>
      <c r="J145" s="316"/>
      <c r="K145" s="317"/>
      <c r="L145" s="320"/>
      <c r="M145" s="323"/>
      <c r="N145" s="324"/>
      <c r="O145" s="130" t="e">
        <f t="shared" si="2"/>
        <v>#DIV/0!</v>
      </c>
    </row>
    <row r="146" spans="1:15" ht="50.1" hidden="1" customHeight="1" x14ac:dyDescent="0.25">
      <c r="A146" s="133" t="s">
        <v>292</v>
      </c>
      <c r="B146" s="320"/>
      <c r="C146" s="391"/>
      <c r="D146" s="392"/>
      <c r="E146" s="316"/>
      <c r="F146" s="316"/>
      <c r="G146" s="321"/>
      <c r="H146" s="316"/>
      <c r="I146" s="322"/>
      <c r="J146" s="316"/>
      <c r="K146" s="317"/>
      <c r="L146" s="320"/>
      <c r="M146" s="323"/>
      <c r="N146" s="324"/>
      <c r="O146" s="130" t="e">
        <f t="shared" si="2"/>
        <v>#DIV/0!</v>
      </c>
    </row>
    <row r="147" spans="1:15" ht="50.1" hidden="1" customHeight="1" x14ac:dyDescent="0.25">
      <c r="A147" s="134" t="s">
        <v>293</v>
      </c>
      <c r="B147" s="320"/>
      <c r="C147" s="391"/>
      <c r="D147" s="392"/>
      <c r="E147" s="316"/>
      <c r="F147" s="316"/>
      <c r="G147" s="321"/>
      <c r="H147" s="316"/>
      <c r="I147" s="322"/>
      <c r="J147" s="316"/>
      <c r="K147" s="317"/>
      <c r="L147" s="320"/>
      <c r="M147" s="323"/>
      <c r="N147" s="324"/>
      <c r="O147" s="130" t="e">
        <f t="shared" si="2"/>
        <v>#DIV/0!</v>
      </c>
    </row>
    <row r="148" spans="1:15" ht="50.1" hidden="1" customHeight="1" x14ac:dyDescent="0.25">
      <c r="A148" s="133" t="s">
        <v>294</v>
      </c>
      <c r="B148" s="320"/>
      <c r="C148" s="391"/>
      <c r="D148" s="392"/>
      <c r="E148" s="316"/>
      <c r="F148" s="316"/>
      <c r="G148" s="321"/>
      <c r="H148" s="316"/>
      <c r="I148" s="322"/>
      <c r="J148" s="316"/>
      <c r="K148" s="317"/>
      <c r="L148" s="320"/>
      <c r="M148" s="323"/>
      <c r="N148" s="324"/>
      <c r="O148" s="130" t="e">
        <f t="shared" si="2"/>
        <v>#DIV/0!</v>
      </c>
    </row>
    <row r="149" spans="1:15" ht="50.1" hidden="1" customHeight="1" x14ac:dyDescent="0.25">
      <c r="A149" s="133" t="s">
        <v>295</v>
      </c>
      <c r="B149" s="320"/>
      <c r="C149" s="391"/>
      <c r="D149" s="392"/>
      <c r="E149" s="316"/>
      <c r="F149" s="316"/>
      <c r="G149" s="321"/>
      <c r="H149" s="316"/>
      <c r="I149" s="322"/>
      <c r="J149" s="316"/>
      <c r="K149" s="317"/>
      <c r="L149" s="320"/>
      <c r="M149" s="323"/>
      <c r="N149" s="324"/>
      <c r="O149" s="130" t="e">
        <f t="shared" si="2"/>
        <v>#DIV/0!</v>
      </c>
    </row>
    <row r="150" spans="1:15" ht="50.1" hidden="1" customHeight="1" x14ac:dyDescent="0.25">
      <c r="A150" s="134" t="s">
        <v>296</v>
      </c>
      <c r="B150" s="320"/>
      <c r="C150" s="391"/>
      <c r="D150" s="392"/>
      <c r="E150" s="316"/>
      <c r="F150" s="316"/>
      <c r="G150" s="321"/>
      <c r="H150" s="316"/>
      <c r="I150" s="322"/>
      <c r="J150" s="316"/>
      <c r="K150" s="317"/>
      <c r="L150" s="320"/>
      <c r="M150" s="323"/>
      <c r="N150" s="324"/>
      <c r="O150" s="130" t="e">
        <f t="shared" si="2"/>
        <v>#DIV/0!</v>
      </c>
    </row>
    <row r="151" spans="1:15" ht="50.1" hidden="1" customHeight="1" x14ac:dyDescent="0.25">
      <c r="A151" s="133" t="s">
        <v>297</v>
      </c>
      <c r="B151" s="320"/>
      <c r="C151" s="391"/>
      <c r="D151" s="392"/>
      <c r="E151" s="316"/>
      <c r="F151" s="316"/>
      <c r="G151" s="321"/>
      <c r="H151" s="316"/>
      <c r="I151" s="322"/>
      <c r="J151" s="316"/>
      <c r="K151" s="317"/>
      <c r="L151" s="320"/>
      <c r="M151" s="323"/>
      <c r="N151" s="324"/>
      <c r="O151" s="130" t="e">
        <f t="shared" si="2"/>
        <v>#DIV/0!</v>
      </c>
    </row>
    <row r="152" spans="1:15" ht="50.1" hidden="1" customHeight="1" x14ac:dyDescent="0.25">
      <c r="A152" s="133" t="s">
        <v>298</v>
      </c>
      <c r="B152" s="320"/>
      <c r="C152" s="391"/>
      <c r="D152" s="392"/>
      <c r="E152" s="316"/>
      <c r="F152" s="316"/>
      <c r="G152" s="321"/>
      <c r="H152" s="316"/>
      <c r="I152" s="322"/>
      <c r="J152" s="316"/>
      <c r="K152" s="317"/>
      <c r="L152" s="320"/>
      <c r="M152" s="323"/>
      <c r="N152" s="324"/>
      <c r="O152" s="130" t="e">
        <f t="shared" si="2"/>
        <v>#DIV/0!</v>
      </c>
    </row>
    <row r="153" spans="1:15" ht="50.1" hidden="1" customHeight="1" x14ac:dyDescent="0.25">
      <c r="A153" s="134" t="s">
        <v>299</v>
      </c>
      <c r="B153" s="320"/>
      <c r="C153" s="391"/>
      <c r="D153" s="392"/>
      <c r="E153" s="316"/>
      <c r="F153" s="316"/>
      <c r="G153" s="321"/>
      <c r="H153" s="316"/>
      <c r="I153" s="322"/>
      <c r="J153" s="316"/>
      <c r="K153" s="317"/>
      <c r="L153" s="320"/>
      <c r="M153" s="323"/>
      <c r="N153" s="324"/>
      <c r="O153" s="130" t="e">
        <f t="shared" si="2"/>
        <v>#DIV/0!</v>
      </c>
    </row>
    <row r="154" spans="1:15" ht="50.1" hidden="1" customHeight="1" x14ac:dyDescent="0.25">
      <c r="A154" s="133" t="s">
        <v>300</v>
      </c>
      <c r="B154" s="320"/>
      <c r="C154" s="391"/>
      <c r="D154" s="392"/>
      <c r="E154" s="316"/>
      <c r="F154" s="316"/>
      <c r="G154" s="321"/>
      <c r="H154" s="316"/>
      <c r="I154" s="322"/>
      <c r="J154" s="316"/>
      <c r="K154" s="317"/>
      <c r="L154" s="320"/>
      <c r="M154" s="323"/>
      <c r="N154" s="324"/>
      <c r="O154" s="130" t="e">
        <f t="shared" si="2"/>
        <v>#DIV/0!</v>
      </c>
    </row>
    <row r="155" spans="1:15" ht="50.1" hidden="1" customHeight="1" x14ac:dyDescent="0.25">
      <c r="A155" s="133" t="s">
        <v>301</v>
      </c>
      <c r="B155" s="320"/>
      <c r="C155" s="391"/>
      <c r="D155" s="392"/>
      <c r="E155" s="316"/>
      <c r="F155" s="316"/>
      <c r="G155" s="321"/>
      <c r="H155" s="316"/>
      <c r="I155" s="322"/>
      <c r="J155" s="316"/>
      <c r="K155" s="317"/>
      <c r="L155" s="320"/>
      <c r="M155" s="323"/>
      <c r="N155" s="324"/>
      <c r="O155" s="130" t="e">
        <f t="shared" si="2"/>
        <v>#DIV/0!</v>
      </c>
    </row>
    <row r="156" spans="1:15" ht="50.1" hidden="1" customHeight="1" x14ac:dyDescent="0.25">
      <c r="A156" s="134" t="s">
        <v>302</v>
      </c>
      <c r="B156" s="320"/>
      <c r="C156" s="391"/>
      <c r="D156" s="392"/>
      <c r="E156" s="316"/>
      <c r="F156" s="316"/>
      <c r="G156" s="321"/>
      <c r="H156" s="316"/>
      <c r="I156" s="322"/>
      <c r="J156" s="316"/>
      <c r="K156" s="317"/>
      <c r="L156" s="320"/>
      <c r="M156" s="323"/>
      <c r="N156" s="324"/>
      <c r="O156" s="130" t="e">
        <f t="shared" si="2"/>
        <v>#DIV/0!</v>
      </c>
    </row>
    <row r="157" spans="1:15" ht="50.1" hidden="1" customHeight="1" x14ac:dyDescent="0.25">
      <c r="A157" s="133" t="s">
        <v>303</v>
      </c>
      <c r="B157" s="320"/>
      <c r="C157" s="391"/>
      <c r="D157" s="392"/>
      <c r="E157" s="316"/>
      <c r="F157" s="316"/>
      <c r="G157" s="321"/>
      <c r="H157" s="316"/>
      <c r="I157" s="322"/>
      <c r="J157" s="316"/>
      <c r="K157" s="317"/>
      <c r="L157" s="320"/>
      <c r="M157" s="323"/>
      <c r="N157" s="324"/>
      <c r="O157" s="130" t="e">
        <f t="shared" si="2"/>
        <v>#DIV/0!</v>
      </c>
    </row>
    <row r="158" spans="1:15" ht="50.1" hidden="1" customHeight="1" x14ac:dyDescent="0.25">
      <c r="A158" s="133" t="s">
        <v>304</v>
      </c>
      <c r="B158" s="320"/>
      <c r="C158" s="391"/>
      <c r="D158" s="392"/>
      <c r="E158" s="316"/>
      <c r="F158" s="316"/>
      <c r="G158" s="321"/>
      <c r="H158" s="316"/>
      <c r="I158" s="322"/>
      <c r="J158" s="316"/>
      <c r="K158" s="317"/>
      <c r="L158" s="320"/>
      <c r="M158" s="323"/>
      <c r="N158" s="324"/>
      <c r="O158" s="130" t="e">
        <f t="shared" si="2"/>
        <v>#DIV/0!</v>
      </c>
    </row>
    <row r="159" spans="1:15" ht="50.1" hidden="1" customHeight="1" x14ac:dyDescent="0.25">
      <c r="A159" s="134" t="s">
        <v>305</v>
      </c>
      <c r="B159" s="320"/>
      <c r="C159" s="391"/>
      <c r="D159" s="392"/>
      <c r="E159" s="316"/>
      <c r="F159" s="316"/>
      <c r="G159" s="321"/>
      <c r="H159" s="316"/>
      <c r="I159" s="322"/>
      <c r="J159" s="316"/>
      <c r="K159" s="317"/>
      <c r="L159" s="320"/>
      <c r="M159" s="323"/>
      <c r="N159" s="324"/>
      <c r="O159" s="130" t="e">
        <f t="shared" si="2"/>
        <v>#DIV/0!</v>
      </c>
    </row>
    <row r="160" spans="1:15" ht="50.1" hidden="1" customHeight="1" x14ac:dyDescent="0.25">
      <c r="A160" s="133" t="s">
        <v>306</v>
      </c>
      <c r="B160" s="320"/>
      <c r="C160" s="391"/>
      <c r="D160" s="392"/>
      <c r="E160" s="316"/>
      <c r="F160" s="316"/>
      <c r="G160" s="321"/>
      <c r="H160" s="316"/>
      <c r="I160" s="322"/>
      <c r="J160" s="316"/>
      <c r="K160" s="317"/>
      <c r="L160" s="320"/>
      <c r="M160" s="323"/>
      <c r="N160" s="324"/>
      <c r="O160" s="130" t="e">
        <f t="shared" si="2"/>
        <v>#DIV/0!</v>
      </c>
    </row>
    <row r="161" spans="1:15" ht="50.1" hidden="1" customHeight="1" x14ac:dyDescent="0.25">
      <c r="A161" s="133" t="s">
        <v>307</v>
      </c>
      <c r="B161" s="320"/>
      <c r="C161" s="391"/>
      <c r="D161" s="392"/>
      <c r="E161" s="316"/>
      <c r="F161" s="316"/>
      <c r="G161" s="321"/>
      <c r="H161" s="316"/>
      <c r="I161" s="322"/>
      <c r="J161" s="316"/>
      <c r="K161" s="317"/>
      <c r="L161" s="320"/>
      <c r="M161" s="323"/>
      <c r="N161" s="324"/>
      <c r="O161" s="130" t="e">
        <f t="shared" si="2"/>
        <v>#DIV/0!</v>
      </c>
    </row>
    <row r="162" spans="1:15" ht="50.1" hidden="1" customHeight="1" x14ac:dyDescent="0.25">
      <c r="A162" s="133" t="s">
        <v>308</v>
      </c>
      <c r="B162" s="320"/>
      <c r="C162" s="391"/>
      <c r="D162" s="392"/>
      <c r="E162" s="316"/>
      <c r="F162" s="316"/>
      <c r="G162" s="321"/>
      <c r="H162" s="316"/>
      <c r="I162" s="322"/>
      <c r="J162" s="316"/>
      <c r="K162" s="317"/>
      <c r="L162" s="320"/>
      <c r="M162" s="323"/>
      <c r="N162" s="324"/>
      <c r="O162" s="130" t="e">
        <f t="shared" si="2"/>
        <v>#DIV/0!</v>
      </c>
    </row>
    <row r="163" spans="1:15" ht="50.1" hidden="1" customHeight="1" x14ac:dyDescent="0.25">
      <c r="A163" s="133" t="s">
        <v>309</v>
      </c>
      <c r="B163" s="320"/>
      <c r="C163" s="391"/>
      <c r="D163" s="392"/>
      <c r="E163" s="316"/>
      <c r="F163" s="316"/>
      <c r="G163" s="321"/>
      <c r="H163" s="316"/>
      <c r="I163" s="322"/>
      <c r="J163" s="316"/>
      <c r="K163" s="317"/>
      <c r="L163" s="320"/>
      <c r="M163" s="323"/>
      <c r="N163" s="324"/>
      <c r="O163" s="130" t="e">
        <f t="shared" si="2"/>
        <v>#DIV/0!</v>
      </c>
    </row>
    <row r="164" spans="1:15" ht="50.1" hidden="1" customHeight="1" x14ac:dyDescent="0.25">
      <c r="A164" s="134" t="s">
        <v>310</v>
      </c>
      <c r="B164" s="320"/>
      <c r="C164" s="391"/>
      <c r="D164" s="392"/>
      <c r="E164" s="316"/>
      <c r="F164" s="316"/>
      <c r="G164" s="321"/>
      <c r="H164" s="316"/>
      <c r="I164" s="322"/>
      <c r="J164" s="316"/>
      <c r="K164" s="317"/>
      <c r="L164" s="320"/>
      <c r="M164" s="323"/>
      <c r="N164" s="324"/>
      <c r="O164" s="130" t="e">
        <f t="shared" si="2"/>
        <v>#DIV/0!</v>
      </c>
    </row>
    <row r="165" spans="1:15" ht="50.1" hidden="1" customHeight="1" collapsed="1" x14ac:dyDescent="0.25">
      <c r="A165" s="133" t="s">
        <v>311</v>
      </c>
      <c r="B165" s="320"/>
      <c r="C165" s="391"/>
      <c r="D165" s="392"/>
      <c r="E165" s="316"/>
      <c r="F165" s="316"/>
      <c r="G165" s="321"/>
      <c r="H165" s="316"/>
      <c r="I165" s="322"/>
      <c r="J165" s="316"/>
      <c r="K165" s="317"/>
      <c r="L165" s="320"/>
      <c r="M165" s="323"/>
      <c r="N165" s="324"/>
      <c r="O165" s="130" t="e">
        <f t="shared" si="2"/>
        <v>#DIV/0!</v>
      </c>
    </row>
    <row r="166" spans="1:15" ht="50.1" hidden="1" customHeight="1" x14ac:dyDescent="0.25">
      <c r="A166" s="133" t="s">
        <v>312</v>
      </c>
      <c r="B166" s="320"/>
      <c r="C166" s="391"/>
      <c r="D166" s="392"/>
      <c r="E166" s="316"/>
      <c r="F166" s="316"/>
      <c r="G166" s="321"/>
      <c r="H166" s="316"/>
      <c r="I166" s="322"/>
      <c r="J166" s="316"/>
      <c r="K166" s="317"/>
      <c r="L166" s="320"/>
      <c r="M166" s="323"/>
      <c r="N166" s="324"/>
      <c r="O166" s="130" t="e">
        <f t="shared" si="2"/>
        <v>#DIV/0!</v>
      </c>
    </row>
    <row r="167" spans="1:15" ht="50.1" hidden="1" customHeight="1" x14ac:dyDescent="0.25">
      <c r="A167" s="134" t="s">
        <v>313</v>
      </c>
      <c r="B167" s="320"/>
      <c r="C167" s="391"/>
      <c r="D167" s="392"/>
      <c r="E167" s="316"/>
      <c r="F167" s="316"/>
      <c r="G167" s="321"/>
      <c r="H167" s="316"/>
      <c r="I167" s="322"/>
      <c r="J167" s="316"/>
      <c r="K167" s="317"/>
      <c r="L167" s="320"/>
      <c r="M167" s="323"/>
      <c r="N167" s="324"/>
      <c r="O167" s="130" t="e">
        <f t="shared" si="2"/>
        <v>#DIV/0!</v>
      </c>
    </row>
    <row r="168" spans="1:15" ht="50.1" hidden="1" customHeight="1" x14ac:dyDescent="0.25">
      <c r="A168" s="133" t="s">
        <v>314</v>
      </c>
      <c r="B168" s="320"/>
      <c r="C168" s="391"/>
      <c r="D168" s="392"/>
      <c r="E168" s="316"/>
      <c r="F168" s="316"/>
      <c r="G168" s="321"/>
      <c r="H168" s="316"/>
      <c r="I168" s="322"/>
      <c r="J168" s="316"/>
      <c r="K168" s="317"/>
      <c r="L168" s="320"/>
      <c r="M168" s="323"/>
      <c r="N168" s="324"/>
      <c r="O168" s="130" t="e">
        <f t="shared" si="2"/>
        <v>#DIV/0!</v>
      </c>
    </row>
    <row r="169" spans="1:15" ht="50.1" hidden="1" customHeight="1" x14ac:dyDescent="0.25">
      <c r="A169" s="133" t="s">
        <v>315</v>
      </c>
      <c r="B169" s="320"/>
      <c r="C169" s="391"/>
      <c r="D169" s="392"/>
      <c r="E169" s="316"/>
      <c r="F169" s="316"/>
      <c r="G169" s="321"/>
      <c r="H169" s="316"/>
      <c r="I169" s="322"/>
      <c r="J169" s="316"/>
      <c r="K169" s="317"/>
      <c r="L169" s="320"/>
      <c r="M169" s="323"/>
      <c r="N169" s="324"/>
      <c r="O169" s="130" t="e">
        <f t="shared" si="2"/>
        <v>#DIV/0!</v>
      </c>
    </row>
    <row r="170" spans="1:15" ht="50.1" hidden="1" customHeight="1" x14ac:dyDescent="0.25">
      <c r="A170" s="134" t="s">
        <v>316</v>
      </c>
      <c r="B170" s="320"/>
      <c r="C170" s="391"/>
      <c r="D170" s="392"/>
      <c r="E170" s="316"/>
      <c r="F170" s="316"/>
      <c r="G170" s="321"/>
      <c r="H170" s="316"/>
      <c r="I170" s="322"/>
      <c r="J170" s="316"/>
      <c r="K170" s="317"/>
      <c r="L170" s="320"/>
      <c r="M170" s="323"/>
      <c r="N170" s="324"/>
      <c r="O170" s="130" t="e">
        <f t="shared" si="2"/>
        <v>#DIV/0!</v>
      </c>
    </row>
    <row r="171" spans="1:15" ht="50.1" hidden="1" customHeight="1" x14ac:dyDescent="0.25">
      <c r="A171" s="133" t="s">
        <v>317</v>
      </c>
      <c r="B171" s="320"/>
      <c r="C171" s="391"/>
      <c r="D171" s="392"/>
      <c r="E171" s="316"/>
      <c r="F171" s="316"/>
      <c r="G171" s="321"/>
      <c r="H171" s="316"/>
      <c r="I171" s="322"/>
      <c r="J171" s="316"/>
      <c r="K171" s="317"/>
      <c r="L171" s="320"/>
      <c r="M171" s="323"/>
      <c r="N171" s="324"/>
      <c r="O171" s="130" t="e">
        <f t="shared" si="2"/>
        <v>#DIV/0!</v>
      </c>
    </row>
    <row r="172" spans="1:15" ht="50.1" hidden="1" customHeight="1" x14ac:dyDescent="0.25">
      <c r="A172" s="133" t="s">
        <v>318</v>
      </c>
      <c r="B172" s="320"/>
      <c r="C172" s="391"/>
      <c r="D172" s="392"/>
      <c r="E172" s="316"/>
      <c r="F172" s="316"/>
      <c r="G172" s="321"/>
      <c r="H172" s="316"/>
      <c r="I172" s="322"/>
      <c r="J172" s="316"/>
      <c r="K172" s="317"/>
      <c r="L172" s="320"/>
      <c r="M172" s="323"/>
      <c r="N172" s="324"/>
      <c r="O172" s="130" t="e">
        <f t="shared" si="2"/>
        <v>#DIV/0!</v>
      </c>
    </row>
    <row r="173" spans="1:15" ht="50.1" hidden="1" customHeight="1" x14ac:dyDescent="0.25">
      <c r="A173" s="134" t="s">
        <v>319</v>
      </c>
      <c r="B173" s="320"/>
      <c r="C173" s="391"/>
      <c r="D173" s="392"/>
      <c r="E173" s="316"/>
      <c r="F173" s="316"/>
      <c r="G173" s="321"/>
      <c r="H173" s="316"/>
      <c r="I173" s="322"/>
      <c r="J173" s="316"/>
      <c r="K173" s="317"/>
      <c r="L173" s="320"/>
      <c r="M173" s="323"/>
      <c r="N173" s="324"/>
      <c r="O173" s="130" t="e">
        <f t="shared" si="2"/>
        <v>#DIV/0!</v>
      </c>
    </row>
    <row r="174" spans="1:15" ht="50.1" hidden="1" customHeight="1" x14ac:dyDescent="0.25">
      <c r="A174" s="133" t="s">
        <v>320</v>
      </c>
      <c r="B174" s="320"/>
      <c r="C174" s="391"/>
      <c r="D174" s="392"/>
      <c r="E174" s="316"/>
      <c r="F174" s="316"/>
      <c r="G174" s="321"/>
      <c r="H174" s="316"/>
      <c r="I174" s="322"/>
      <c r="J174" s="316"/>
      <c r="K174" s="317"/>
      <c r="L174" s="320"/>
      <c r="M174" s="323"/>
      <c r="N174" s="324"/>
      <c r="O174" s="130" t="e">
        <f t="shared" si="2"/>
        <v>#DIV/0!</v>
      </c>
    </row>
    <row r="175" spans="1:15" ht="50.1" hidden="1" customHeight="1" x14ac:dyDescent="0.25">
      <c r="A175" s="133" t="s">
        <v>321</v>
      </c>
      <c r="B175" s="320"/>
      <c r="C175" s="391"/>
      <c r="D175" s="392"/>
      <c r="E175" s="316"/>
      <c r="F175" s="316"/>
      <c r="G175" s="321"/>
      <c r="H175" s="316"/>
      <c r="I175" s="322"/>
      <c r="J175" s="316"/>
      <c r="K175" s="317"/>
      <c r="L175" s="320"/>
      <c r="M175" s="323"/>
      <c r="N175" s="324"/>
      <c r="O175" s="130" t="e">
        <f t="shared" si="2"/>
        <v>#DIV/0!</v>
      </c>
    </row>
    <row r="176" spans="1:15" ht="50.1" hidden="1" customHeight="1" x14ac:dyDescent="0.25">
      <c r="A176" s="134" t="s">
        <v>322</v>
      </c>
      <c r="B176" s="320"/>
      <c r="C176" s="391"/>
      <c r="D176" s="392"/>
      <c r="E176" s="316"/>
      <c r="F176" s="316"/>
      <c r="G176" s="321"/>
      <c r="H176" s="316"/>
      <c r="I176" s="322"/>
      <c r="J176" s="316"/>
      <c r="K176" s="317"/>
      <c r="L176" s="320"/>
      <c r="M176" s="323"/>
      <c r="N176" s="324"/>
      <c r="O176" s="130" t="e">
        <f t="shared" si="2"/>
        <v>#DIV/0!</v>
      </c>
    </row>
    <row r="177" spans="1:15" ht="50.1" hidden="1" customHeight="1" x14ac:dyDescent="0.25">
      <c r="A177" s="133" t="s">
        <v>323</v>
      </c>
      <c r="B177" s="320"/>
      <c r="C177" s="391"/>
      <c r="D177" s="392"/>
      <c r="E177" s="316"/>
      <c r="F177" s="316"/>
      <c r="G177" s="321"/>
      <c r="H177" s="316"/>
      <c r="I177" s="322"/>
      <c r="J177" s="316"/>
      <c r="K177" s="317"/>
      <c r="L177" s="320"/>
      <c r="M177" s="323"/>
      <c r="N177" s="324"/>
      <c r="O177" s="130" t="e">
        <f t="shared" si="2"/>
        <v>#DIV/0!</v>
      </c>
    </row>
    <row r="178" spans="1:15" ht="50.1" hidden="1" customHeight="1" x14ac:dyDescent="0.25">
      <c r="A178" s="133" t="s">
        <v>324</v>
      </c>
      <c r="B178" s="320"/>
      <c r="C178" s="391"/>
      <c r="D178" s="392"/>
      <c r="E178" s="316"/>
      <c r="F178" s="316"/>
      <c r="G178" s="321"/>
      <c r="H178" s="316"/>
      <c r="I178" s="322"/>
      <c r="J178" s="316"/>
      <c r="K178" s="317"/>
      <c r="L178" s="320"/>
      <c r="M178" s="323"/>
      <c r="N178" s="324"/>
      <c r="O178" s="130" t="e">
        <f t="shared" si="2"/>
        <v>#DIV/0!</v>
      </c>
    </row>
    <row r="179" spans="1:15" ht="50.1" hidden="1" customHeight="1" x14ac:dyDescent="0.25">
      <c r="A179" s="133" t="s">
        <v>325</v>
      </c>
      <c r="B179" s="320"/>
      <c r="C179" s="391"/>
      <c r="D179" s="392"/>
      <c r="E179" s="316"/>
      <c r="F179" s="316"/>
      <c r="G179" s="321"/>
      <c r="H179" s="316"/>
      <c r="I179" s="322"/>
      <c r="J179" s="316"/>
      <c r="K179" s="317"/>
      <c r="L179" s="320"/>
      <c r="M179" s="323"/>
      <c r="N179" s="324"/>
      <c r="O179" s="130" t="e">
        <f t="shared" si="2"/>
        <v>#DIV/0!</v>
      </c>
    </row>
    <row r="180" spans="1:15" ht="50.1" hidden="1" customHeight="1" x14ac:dyDescent="0.25">
      <c r="A180" s="133" t="s">
        <v>326</v>
      </c>
      <c r="B180" s="320"/>
      <c r="C180" s="391"/>
      <c r="D180" s="392"/>
      <c r="E180" s="316"/>
      <c r="F180" s="316"/>
      <c r="G180" s="321"/>
      <c r="H180" s="316"/>
      <c r="I180" s="322"/>
      <c r="J180" s="316"/>
      <c r="K180" s="317"/>
      <c r="L180" s="320"/>
      <c r="M180" s="323"/>
      <c r="N180" s="324"/>
      <c r="O180" s="130" t="e">
        <f t="shared" si="2"/>
        <v>#DIV/0!</v>
      </c>
    </row>
    <row r="181" spans="1:15" ht="50.1" hidden="1" customHeight="1" x14ac:dyDescent="0.25">
      <c r="A181" s="134" t="s">
        <v>327</v>
      </c>
      <c r="B181" s="320"/>
      <c r="C181" s="391"/>
      <c r="D181" s="392"/>
      <c r="E181" s="316"/>
      <c r="F181" s="316"/>
      <c r="G181" s="321"/>
      <c r="H181" s="316"/>
      <c r="I181" s="322"/>
      <c r="J181" s="316"/>
      <c r="K181" s="317"/>
      <c r="L181" s="320"/>
      <c r="M181" s="323"/>
      <c r="N181" s="324"/>
      <c r="O181" s="130" t="e">
        <f t="shared" si="2"/>
        <v>#DIV/0!</v>
      </c>
    </row>
    <row r="182" spans="1:15" ht="50.1" hidden="1" customHeight="1" x14ac:dyDescent="0.25">
      <c r="A182" s="133" t="s">
        <v>328</v>
      </c>
      <c r="B182" s="320"/>
      <c r="C182" s="391"/>
      <c r="D182" s="392"/>
      <c r="E182" s="316"/>
      <c r="F182" s="316"/>
      <c r="G182" s="321"/>
      <c r="H182" s="316"/>
      <c r="I182" s="322"/>
      <c r="J182" s="316"/>
      <c r="K182" s="317"/>
      <c r="L182" s="320"/>
      <c r="M182" s="323"/>
      <c r="N182" s="324"/>
      <c r="O182" s="130" t="e">
        <f t="shared" si="2"/>
        <v>#DIV/0!</v>
      </c>
    </row>
    <row r="183" spans="1:15" ht="50.1" hidden="1" customHeight="1" x14ac:dyDescent="0.25">
      <c r="A183" s="133" t="s">
        <v>329</v>
      </c>
      <c r="B183" s="320"/>
      <c r="C183" s="391"/>
      <c r="D183" s="392"/>
      <c r="E183" s="316"/>
      <c r="F183" s="316"/>
      <c r="G183" s="321"/>
      <c r="H183" s="316"/>
      <c r="I183" s="322"/>
      <c r="J183" s="316"/>
      <c r="K183" s="317"/>
      <c r="L183" s="320"/>
      <c r="M183" s="323"/>
      <c r="N183" s="324"/>
      <c r="O183" s="130" t="e">
        <f t="shared" si="2"/>
        <v>#DIV/0!</v>
      </c>
    </row>
    <row r="184" spans="1:15" ht="50.1" hidden="1" customHeight="1" x14ac:dyDescent="0.25">
      <c r="A184" s="134" t="s">
        <v>330</v>
      </c>
      <c r="B184" s="320"/>
      <c r="C184" s="391"/>
      <c r="D184" s="392"/>
      <c r="E184" s="316"/>
      <c r="F184" s="316"/>
      <c r="G184" s="321"/>
      <c r="H184" s="316"/>
      <c r="I184" s="322"/>
      <c r="J184" s="316"/>
      <c r="K184" s="317"/>
      <c r="L184" s="320"/>
      <c r="M184" s="323"/>
      <c r="N184" s="324"/>
      <c r="O184" s="130" t="e">
        <f t="shared" si="2"/>
        <v>#DIV/0!</v>
      </c>
    </row>
    <row r="185" spans="1:15" ht="50.1" hidden="1" customHeight="1" x14ac:dyDescent="0.25">
      <c r="A185" s="133" t="s">
        <v>331</v>
      </c>
      <c r="B185" s="320"/>
      <c r="C185" s="391"/>
      <c r="D185" s="392"/>
      <c r="E185" s="316"/>
      <c r="F185" s="316"/>
      <c r="G185" s="321"/>
      <c r="H185" s="316"/>
      <c r="I185" s="322"/>
      <c r="J185" s="316"/>
      <c r="K185" s="317"/>
      <c r="L185" s="320"/>
      <c r="M185" s="323"/>
      <c r="N185" s="324"/>
      <c r="O185" s="130" t="e">
        <f t="shared" si="2"/>
        <v>#DIV/0!</v>
      </c>
    </row>
    <row r="186" spans="1:15" ht="50.1" hidden="1" customHeight="1" collapsed="1" x14ac:dyDescent="0.25">
      <c r="A186" s="133" t="s">
        <v>332</v>
      </c>
      <c r="B186" s="320"/>
      <c r="C186" s="391"/>
      <c r="D186" s="392"/>
      <c r="E186" s="316"/>
      <c r="F186" s="316"/>
      <c r="G186" s="321"/>
      <c r="H186" s="316"/>
      <c r="I186" s="322"/>
      <c r="J186" s="316"/>
      <c r="K186" s="317"/>
      <c r="L186" s="320"/>
      <c r="M186" s="323"/>
      <c r="N186" s="324"/>
      <c r="O186" s="130" t="e">
        <f t="shared" si="2"/>
        <v>#DIV/0!</v>
      </c>
    </row>
    <row r="187" spans="1:15" ht="50.1" hidden="1" customHeight="1" x14ac:dyDescent="0.25">
      <c r="A187" s="134" t="s">
        <v>333</v>
      </c>
      <c r="B187" s="320"/>
      <c r="C187" s="391"/>
      <c r="D187" s="392"/>
      <c r="E187" s="316"/>
      <c r="F187" s="316"/>
      <c r="G187" s="321"/>
      <c r="H187" s="316"/>
      <c r="I187" s="322"/>
      <c r="J187" s="316"/>
      <c r="K187" s="317"/>
      <c r="L187" s="320"/>
      <c r="M187" s="323"/>
      <c r="N187" s="324"/>
      <c r="O187" s="130" t="e">
        <f t="shared" si="2"/>
        <v>#DIV/0!</v>
      </c>
    </row>
    <row r="188" spans="1:15" ht="50.1" hidden="1" customHeight="1" x14ac:dyDescent="0.25">
      <c r="A188" s="133" t="s">
        <v>334</v>
      </c>
      <c r="B188" s="320"/>
      <c r="C188" s="391"/>
      <c r="D188" s="392"/>
      <c r="E188" s="316"/>
      <c r="F188" s="316"/>
      <c r="G188" s="321"/>
      <c r="H188" s="316"/>
      <c r="I188" s="322"/>
      <c r="J188" s="316"/>
      <c r="K188" s="317"/>
      <c r="L188" s="320"/>
      <c r="M188" s="323"/>
      <c r="N188" s="324"/>
      <c r="O188" s="130" t="e">
        <f t="shared" si="2"/>
        <v>#DIV/0!</v>
      </c>
    </row>
    <row r="189" spans="1:15" ht="50.1" hidden="1" customHeight="1" x14ac:dyDescent="0.25">
      <c r="A189" s="133" t="s">
        <v>335</v>
      </c>
      <c r="B189" s="320"/>
      <c r="C189" s="391"/>
      <c r="D189" s="392"/>
      <c r="E189" s="316"/>
      <c r="F189" s="316"/>
      <c r="G189" s="321"/>
      <c r="H189" s="316"/>
      <c r="I189" s="322"/>
      <c r="J189" s="316"/>
      <c r="K189" s="317"/>
      <c r="L189" s="320"/>
      <c r="M189" s="323"/>
      <c r="N189" s="324"/>
      <c r="O189" s="130" t="e">
        <f t="shared" si="2"/>
        <v>#DIV/0!</v>
      </c>
    </row>
    <row r="190" spans="1:15" ht="50.1" hidden="1" customHeight="1" x14ac:dyDescent="0.25">
      <c r="A190" s="134" t="s">
        <v>336</v>
      </c>
      <c r="B190" s="320"/>
      <c r="C190" s="391"/>
      <c r="D190" s="392"/>
      <c r="E190" s="316"/>
      <c r="F190" s="316"/>
      <c r="G190" s="321"/>
      <c r="H190" s="316"/>
      <c r="I190" s="322"/>
      <c r="J190" s="316"/>
      <c r="K190" s="317"/>
      <c r="L190" s="320"/>
      <c r="M190" s="323"/>
      <c r="N190" s="324"/>
      <c r="O190" s="130" t="e">
        <f t="shared" si="2"/>
        <v>#DIV/0!</v>
      </c>
    </row>
    <row r="191" spans="1:15" ht="50.1" hidden="1" customHeight="1" x14ac:dyDescent="0.25">
      <c r="A191" s="133" t="s">
        <v>337</v>
      </c>
      <c r="B191" s="320"/>
      <c r="C191" s="391"/>
      <c r="D191" s="392"/>
      <c r="E191" s="316"/>
      <c r="F191" s="316"/>
      <c r="G191" s="321"/>
      <c r="H191" s="316"/>
      <c r="I191" s="322"/>
      <c r="J191" s="316"/>
      <c r="K191" s="317"/>
      <c r="L191" s="320"/>
      <c r="M191" s="323"/>
      <c r="N191" s="324"/>
      <c r="O191" s="130" t="e">
        <f t="shared" si="2"/>
        <v>#DIV/0!</v>
      </c>
    </row>
    <row r="192" spans="1:15" ht="50.1" hidden="1" customHeight="1" x14ac:dyDescent="0.25">
      <c r="A192" s="133" t="s">
        <v>338</v>
      </c>
      <c r="B192" s="320"/>
      <c r="C192" s="391"/>
      <c r="D192" s="392"/>
      <c r="E192" s="316"/>
      <c r="F192" s="316"/>
      <c r="G192" s="321"/>
      <c r="H192" s="316"/>
      <c r="I192" s="322"/>
      <c r="J192" s="316"/>
      <c r="K192" s="317"/>
      <c r="L192" s="320"/>
      <c r="M192" s="323"/>
      <c r="N192" s="324"/>
      <c r="O192" s="130" t="e">
        <f t="shared" si="2"/>
        <v>#DIV/0!</v>
      </c>
    </row>
    <row r="193" spans="1:15" ht="50.1" hidden="1" customHeight="1" x14ac:dyDescent="0.25">
      <c r="A193" s="134" t="s">
        <v>339</v>
      </c>
      <c r="B193" s="320"/>
      <c r="C193" s="391"/>
      <c r="D193" s="392"/>
      <c r="E193" s="316"/>
      <c r="F193" s="316"/>
      <c r="G193" s="321"/>
      <c r="H193" s="316"/>
      <c r="I193" s="322"/>
      <c r="J193" s="316"/>
      <c r="K193" s="317"/>
      <c r="L193" s="320"/>
      <c r="M193" s="323"/>
      <c r="N193" s="324"/>
      <c r="O193" s="130" t="e">
        <f t="shared" si="2"/>
        <v>#DIV/0!</v>
      </c>
    </row>
    <row r="194" spans="1:15" ht="50.1" hidden="1" customHeight="1" x14ac:dyDescent="0.25">
      <c r="A194" s="133" t="s">
        <v>340</v>
      </c>
      <c r="B194" s="320"/>
      <c r="C194" s="391"/>
      <c r="D194" s="392"/>
      <c r="E194" s="316"/>
      <c r="F194" s="316"/>
      <c r="G194" s="321"/>
      <c r="H194" s="316"/>
      <c r="I194" s="322"/>
      <c r="J194" s="316"/>
      <c r="K194" s="317"/>
      <c r="L194" s="320"/>
      <c r="M194" s="323"/>
      <c r="N194" s="324"/>
      <c r="O194" s="130" t="e">
        <f t="shared" si="2"/>
        <v>#DIV/0!</v>
      </c>
    </row>
    <row r="195" spans="1:15" ht="50.1" hidden="1" customHeight="1" x14ac:dyDescent="0.25">
      <c r="A195" s="133" t="s">
        <v>341</v>
      </c>
      <c r="B195" s="320"/>
      <c r="C195" s="391"/>
      <c r="D195" s="392"/>
      <c r="E195" s="316"/>
      <c r="F195" s="316"/>
      <c r="G195" s="321"/>
      <c r="H195" s="316"/>
      <c r="I195" s="322"/>
      <c r="J195" s="316"/>
      <c r="K195" s="317"/>
      <c r="L195" s="320"/>
      <c r="M195" s="323"/>
      <c r="N195" s="324"/>
      <c r="O195" s="130" t="e">
        <f t="shared" si="2"/>
        <v>#DIV/0!</v>
      </c>
    </row>
    <row r="196" spans="1:15" ht="50.1" hidden="1" customHeight="1" x14ac:dyDescent="0.25">
      <c r="A196" s="133" t="s">
        <v>342</v>
      </c>
      <c r="B196" s="320"/>
      <c r="C196" s="391"/>
      <c r="D196" s="392"/>
      <c r="E196" s="316"/>
      <c r="F196" s="316"/>
      <c r="G196" s="321"/>
      <c r="H196" s="316"/>
      <c r="I196" s="322"/>
      <c r="J196" s="316"/>
      <c r="K196" s="317"/>
      <c r="L196" s="320"/>
      <c r="M196" s="323"/>
      <c r="N196" s="324"/>
      <c r="O196" s="130" t="e">
        <f t="shared" si="2"/>
        <v>#DIV/0!</v>
      </c>
    </row>
    <row r="197" spans="1:15" ht="50.1" hidden="1" customHeight="1" x14ac:dyDescent="0.25">
      <c r="A197" s="133" t="s">
        <v>343</v>
      </c>
      <c r="B197" s="320"/>
      <c r="C197" s="391"/>
      <c r="D197" s="392"/>
      <c r="E197" s="316"/>
      <c r="F197" s="316"/>
      <c r="G197" s="321"/>
      <c r="H197" s="316"/>
      <c r="I197" s="322"/>
      <c r="J197" s="316"/>
      <c r="K197" s="317"/>
      <c r="L197" s="320"/>
      <c r="M197" s="323"/>
      <c r="N197" s="324"/>
      <c r="O197" s="130" t="e">
        <f t="shared" si="2"/>
        <v>#DIV/0!</v>
      </c>
    </row>
    <row r="198" spans="1:15" ht="50.1" hidden="1" customHeight="1" x14ac:dyDescent="0.25">
      <c r="A198" s="134" t="s">
        <v>344</v>
      </c>
      <c r="B198" s="320"/>
      <c r="C198" s="391"/>
      <c r="D198" s="392"/>
      <c r="E198" s="316"/>
      <c r="F198" s="316"/>
      <c r="G198" s="321"/>
      <c r="H198" s="316"/>
      <c r="I198" s="322"/>
      <c r="J198" s="316"/>
      <c r="K198" s="317"/>
      <c r="L198" s="320"/>
      <c r="M198" s="323"/>
      <c r="N198" s="324"/>
      <c r="O198" s="130" t="e">
        <f t="shared" si="2"/>
        <v>#DIV/0!</v>
      </c>
    </row>
    <row r="199" spans="1:15" ht="50.1" hidden="1" customHeight="1" x14ac:dyDescent="0.25">
      <c r="A199" s="133" t="s">
        <v>345</v>
      </c>
      <c r="B199" s="320"/>
      <c r="C199" s="391"/>
      <c r="D199" s="392"/>
      <c r="E199" s="316"/>
      <c r="F199" s="316"/>
      <c r="G199" s="321"/>
      <c r="H199" s="316"/>
      <c r="I199" s="322"/>
      <c r="J199" s="316"/>
      <c r="K199" s="317"/>
      <c r="L199" s="320"/>
      <c r="M199" s="323"/>
      <c r="N199" s="324"/>
      <c r="O199" s="130" t="e">
        <f t="shared" si="2"/>
        <v>#DIV/0!</v>
      </c>
    </row>
    <row r="200" spans="1:15" ht="50.1" hidden="1" customHeight="1" x14ac:dyDescent="0.25">
      <c r="A200" s="133" t="s">
        <v>346</v>
      </c>
      <c r="B200" s="320"/>
      <c r="C200" s="391"/>
      <c r="D200" s="392"/>
      <c r="E200" s="316"/>
      <c r="F200" s="316"/>
      <c r="G200" s="321"/>
      <c r="H200" s="316"/>
      <c r="I200" s="322"/>
      <c r="J200" s="316"/>
      <c r="K200" s="317"/>
      <c r="L200" s="320"/>
      <c r="M200" s="323"/>
      <c r="N200" s="324"/>
      <c r="O200" s="130" t="e">
        <f t="shared" si="2"/>
        <v>#DIV/0!</v>
      </c>
    </row>
    <row r="201" spans="1:15" ht="50.1" hidden="1" customHeight="1" x14ac:dyDescent="0.25">
      <c r="A201" s="134" t="s">
        <v>347</v>
      </c>
      <c r="B201" s="320"/>
      <c r="C201" s="391"/>
      <c r="D201" s="392"/>
      <c r="E201" s="316"/>
      <c r="F201" s="316"/>
      <c r="G201" s="321"/>
      <c r="H201" s="316"/>
      <c r="I201" s="322"/>
      <c r="J201" s="316"/>
      <c r="K201" s="317"/>
      <c r="L201" s="320"/>
      <c r="M201" s="323"/>
      <c r="N201" s="324"/>
      <c r="O201" s="130" t="e">
        <f t="shared" si="2"/>
        <v>#DIV/0!</v>
      </c>
    </row>
    <row r="202" spans="1:15" ht="50.1" hidden="1" customHeight="1" x14ac:dyDescent="0.25">
      <c r="A202" s="133" t="s">
        <v>348</v>
      </c>
      <c r="B202" s="320"/>
      <c r="C202" s="391"/>
      <c r="D202" s="392"/>
      <c r="E202" s="316"/>
      <c r="F202" s="316"/>
      <c r="G202" s="321"/>
      <c r="H202" s="316"/>
      <c r="I202" s="322"/>
      <c r="J202" s="316"/>
      <c r="K202" s="317"/>
      <c r="L202" s="320"/>
      <c r="M202" s="323"/>
      <c r="N202" s="324"/>
      <c r="O202" s="130" t="e">
        <f t="shared" ref="O202:O265" si="3">IF(N202&lt;0,0,1-(N202/M202))</f>
        <v>#DIV/0!</v>
      </c>
    </row>
    <row r="203" spans="1:15" ht="50.1" hidden="1" customHeight="1" x14ac:dyDescent="0.25">
      <c r="A203" s="133" t="s">
        <v>349</v>
      </c>
      <c r="B203" s="320"/>
      <c r="C203" s="391"/>
      <c r="D203" s="392"/>
      <c r="E203" s="316"/>
      <c r="F203" s="316"/>
      <c r="G203" s="321"/>
      <c r="H203" s="316"/>
      <c r="I203" s="322"/>
      <c r="J203" s="316"/>
      <c r="K203" s="317"/>
      <c r="L203" s="320"/>
      <c r="M203" s="323"/>
      <c r="N203" s="324"/>
      <c r="O203" s="130" t="e">
        <f t="shared" si="3"/>
        <v>#DIV/0!</v>
      </c>
    </row>
    <row r="204" spans="1:15" ht="50.1" hidden="1" customHeight="1" x14ac:dyDescent="0.25">
      <c r="A204" s="134" t="s">
        <v>350</v>
      </c>
      <c r="B204" s="320"/>
      <c r="C204" s="391"/>
      <c r="D204" s="392"/>
      <c r="E204" s="316"/>
      <c r="F204" s="316"/>
      <c r="G204" s="321"/>
      <c r="H204" s="316"/>
      <c r="I204" s="322"/>
      <c r="J204" s="316"/>
      <c r="K204" s="317"/>
      <c r="L204" s="320"/>
      <c r="M204" s="323"/>
      <c r="N204" s="324"/>
      <c r="O204" s="130" t="e">
        <f t="shared" si="3"/>
        <v>#DIV/0!</v>
      </c>
    </row>
    <row r="205" spans="1:15" ht="50.1" hidden="1" customHeight="1" x14ac:dyDescent="0.25">
      <c r="A205" s="133" t="s">
        <v>351</v>
      </c>
      <c r="B205" s="320"/>
      <c r="C205" s="391"/>
      <c r="D205" s="392"/>
      <c r="E205" s="316"/>
      <c r="F205" s="316"/>
      <c r="G205" s="321"/>
      <c r="H205" s="316"/>
      <c r="I205" s="322"/>
      <c r="J205" s="316"/>
      <c r="K205" s="317"/>
      <c r="L205" s="320"/>
      <c r="M205" s="323"/>
      <c r="N205" s="324"/>
      <c r="O205" s="130" t="e">
        <f t="shared" si="3"/>
        <v>#DIV/0!</v>
      </c>
    </row>
    <row r="206" spans="1:15" ht="50.1" hidden="1" customHeight="1" x14ac:dyDescent="0.25">
      <c r="A206" s="133" t="s">
        <v>352</v>
      </c>
      <c r="B206" s="320"/>
      <c r="C206" s="391"/>
      <c r="D206" s="392"/>
      <c r="E206" s="316"/>
      <c r="F206" s="316"/>
      <c r="G206" s="321"/>
      <c r="H206" s="316"/>
      <c r="I206" s="322"/>
      <c r="J206" s="316"/>
      <c r="K206" s="317"/>
      <c r="L206" s="320"/>
      <c r="M206" s="323"/>
      <c r="N206" s="324"/>
      <c r="O206" s="130" t="e">
        <f t="shared" si="3"/>
        <v>#DIV/0!</v>
      </c>
    </row>
    <row r="207" spans="1:15" ht="50.1" hidden="1" customHeight="1" collapsed="1" x14ac:dyDescent="0.25">
      <c r="A207" s="134" t="s">
        <v>353</v>
      </c>
      <c r="B207" s="320"/>
      <c r="C207" s="391"/>
      <c r="D207" s="392"/>
      <c r="E207" s="316"/>
      <c r="F207" s="316"/>
      <c r="G207" s="321"/>
      <c r="H207" s="316"/>
      <c r="I207" s="322"/>
      <c r="J207" s="316"/>
      <c r="K207" s="317"/>
      <c r="L207" s="320"/>
      <c r="M207" s="323"/>
      <c r="N207" s="324"/>
      <c r="O207" s="130" t="e">
        <f t="shared" si="3"/>
        <v>#DIV/0!</v>
      </c>
    </row>
    <row r="208" spans="1:15" ht="50.1" hidden="1" customHeight="1" x14ac:dyDescent="0.25">
      <c r="A208" s="133" t="s">
        <v>354</v>
      </c>
      <c r="B208" s="320"/>
      <c r="C208" s="391"/>
      <c r="D208" s="392"/>
      <c r="E208" s="316"/>
      <c r="F208" s="316"/>
      <c r="G208" s="321"/>
      <c r="H208" s="316"/>
      <c r="I208" s="322"/>
      <c r="J208" s="316"/>
      <c r="K208" s="317"/>
      <c r="L208" s="320"/>
      <c r="M208" s="323"/>
      <c r="N208" s="324"/>
      <c r="O208" s="130" t="e">
        <f t="shared" si="3"/>
        <v>#DIV/0!</v>
      </c>
    </row>
    <row r="209" spans="1:15" ht="50.1" hidden="1" customHeight="1" x14ac:dyDescent="0.25">
      <c r="A209" s="133" t="s">
        <v>355</v>
      </c>
      <c r="B209" s="320"/>
      <c r="C209" s="391"/>
      <c r="D209" s="392"/>
      <c r="E209" s="316"/>
      <c r="F209" s="316"/>
      <c r="G209" s="321"/>
      <c r="H209" s="316"/>
      <c r="I209" s="322"/>
      <c r="J209" s="316"/>
      <c r="K209" s="317"/>
      <c r="L209" s="320"/>
      <c r="M209" s="323"/>
      <c r="N209" s="324"/>
      <c r="O209" s="130" t="e">
        <f t="shared" si="3"/>
        <v>#DIV/0!</v>
      </c>
    </row>
    <row r="210" spans="1:15" ht="50.1" hidden="1" customHeight="1" x14ac:dyDescent="0.25">
      <c r="A210" s="134" t="s">
        <v>356</v>
      </c>
      <c r="B210" s="320"/>
      <c r="C210" s="391"/>
      <c r="D210" s="392"/>
      <c r="E210" s="316"/>
      <c r="F210" s="316"/>
      <c r="G210" s="321"/>
      <c r="H210" s="316"/>
      <c r="I210" s="322"/>
      <c r="J210" s="316"/>
      <c r="K210" s="317"/>
      <c r="L210" s="320"/>
      <c r="M210" s="323"/>
      <c r="N210" s="324"/>
      <c r="O210" s="130" t="e">
        <f t="shared" si="3"/>
        <v>#DIV/0!</v>
      </c>
    </row>
    <row r="211" spans="1:15" ht="50.1" hidden="1" customHeight="1" x14ac:dyDescent="0.25">
      <c r="A211" s="133" t="s">
        <v>357</v>
      </c>
      <c r="B211" s="320"/>
      <c r="C211" s="391"/>
      <c r="D211" s="392"/>
      <c r="E211" s="316"/>
      <c r="F211" s="316"/>
      <c r="G211" s="321"/>
      <c r="H211" s="316"/>
      <c r="I211" s="322"/>
      <c r="J211" s="316"/>
      <c r="K211" s="317"/>
      <c r="L211" s="320"/>
      <c r="M211" s="323"/>
      <c r="N211" s="324"/>
      <c r="O211" s="130" t="e">
        <f t="shared" si="3"/>
        <v>#DIV/0!</v>
      </c>
    </row>
    <row r="212" spans="1:15" ht="50.1" hidden="1" customHeight="1" x14ac:dyDescent="0.25">
      <c r="A212" s="133" t="s">
        <v>358</v>
      </c>
      <c r="B212" s="320"/>
      <c r="C212" s="391"/>
      <c r="D212" s="392"/>
      <c r="E212" s="316"/>
      <c r="F212" s="316"/>
      <c r="G212" s="321"/>
      <c r="H212" s="316"/>
      <c r="I212" s="322"/>
      <c r="J212" s="316"/>
      <c r="K212" s="317"/>
      <c r="L212" s="320"/>
      <c r="M212" s="323"/>
      <c r="N212" s="324"/>
      <c r="O212" s="130" t="e">
        <f t="shared" si="3"/>
        <v>#DIV/0!</v>
      </c>
    </row>
    <row r="213" spans="1:15" ht="50.1" hidden="1" customHeight="1" x14ac:dyDescent="0.25">
      <c r="A213" s="133" t="s">
        <v>359</v>
      </c>
      <c r="B213" s="320"/>
      <c r="C213" s="391"/>
      <c r="D213" s="392"/>
      <c r="E213" s="316"/>
      <c r="F213" s="316"/>
      <c r="G213" s="321"/>
      <c r="H213" s="316"/>
      <c r="I213" s="322"/>
      <c r="J213" s="316"/>
      <c r="K213" s="317"/>
      <c r="L213" s="320"/>
      <c r="M213" s="323"/>
      <c r="N213" s="324"/>
      <c r="O213" s="130" t="e">
        <f t="shared" si="3"/>
        <v>#DIV/0!</v>
      </c>
    </row>
    <row r="214" spans="1:15" ht="50.1" hidden="1" customHeight="1" x14ac:dyDescent="0.25">
      <c r="A214" s="133" t="s">
        <v>360</v>
      </c>
      <c r="B214" s="320"/>
      <c r="C214" s="391"/>
      <c r="D214" s="392"/>
      <c r="E214" s="316"/>
      <c r="F214" s="316"/>
      <c r="G214" s="321"/>
      <c r="H214" s="316"/>
      <c r="I214" s="322"/>
      <c r="J214" s="316"/>
      <c r="K214" s="317"/>
      <c r="L214" s="320"/>
      <c r="M214" s="323"/>
      <c r="N214" s="324"/>
      <c r="O214" s="130" t="e">
        <f t="shared" si="3"/>
        <v>#DIV/0!</v>
      </c>
    </row>
    <row r="215" spans="1:15" ht="50.1" hidden="1" customHeight="1" x14ac:dyDescent="0.25">
      <c r="A215" s="134" t="s">
        <v>361</v>
      </c>
      <c r="B215" s="320"/>
      <c r="C215" s="391"/>
      <c r="D215" s="392"/>
      <c r="E215" s="316"/>
      <c r="F215" s="316"/>
      <c r="G215" s="321"/>
      <c r="H215" s="316"/>
      <c r="I215" s="322"/>
      <c r="J215" s="316"/>
      <c r="K215" s="317"/>
      <c r="L215" s="320"/>
      <c r="M215" s="323"/>
      <c r="N215" s="324"/>
      <c r="O215" s="130" t="e">
        <f t="shared" si="3"/>
        <v>#DIV/0!</v>
      </c>
    </row>
    <row r="216" spans="1:15" ht="50.1" hidden="1" customHeight="1" x14ac:dyDescent="0.25">
      <c r="A216" s="133" t="s">
        <v>362</v>
      </c>
      <c r="B216" s="320"/>
      <c r="C216" s="391"/>
      <c r="D216" s="392"/>
      <c r="E216" s="316"/>
      <c r="F216" s="316"/>
      <c r="G216" s="321"/>
      <c r="H216" s="316"/>
      <c r="I216" s="322"/>
      <c r="J216" s="316"/>
      <c r="K216" s="317"/>
      <c r="L216" s="320"/>
      <c r="M216" s="323"/>
      <c r="N216" s="324"/>
      <c r="O216" s="130" t="e">
        <f t="shared" si="3"/>
        <v>#DIV/0!</v>
      </c>
    </row>
    <row r="217" spans="1:15" ht="50.1" hidden="1" customHeight="1" x14ac:dyDescent="0.25">
      <c r="A217" s="133" t="s">
        <v>363</v>
      </c>
      <c r="B217" s="320"/>
      <c r="C217" s="391"/>
      <c r="D217" s="392"/>
      <c r="E217" s="316"/>
      <c r="F217" s="316"/>
      <c r="G217" s="321"/>
      <c r="H217" s="316"/>
      <c r="I217" s="322"/>
      <c r="J217" s="316"/>
      <c r="K217" s="317"/>
      <c r="L217" s="320"/>
      <c r="M217" s="323"/>
      <c r="N217" s="324"/>
      <c r="O217" s="130" t="e">
        <f t="shared" si="3"/>
        <v>#DIV/0!</v>
      </c>
    </row>
    <row r="218" spans="1:15" ht="50.1" hidden="1" customHeight="1" x14ac:dyDescent="0.25">
      <c r="A218" s="134" t="s">
        <v>364</v>
      </c>
      <c r="B218" s="320"/>
      <c r="C218" s="391"/>
      <c r="D218" s="392"/>
      <c r="E218" s="316"/>
      <c r="F218" s="316"/>
      <c r="G218" s="321"/>
      <c r="H218" s="316"/>
      <c r="I218" s="322"/>
      <c r="J218" s="316"/>
      <c r="K218" s="317"/>
      <c r="L218" s="320"/>
      <c r="M218" s="323"/>
      <c r="N218" s="324"/>
      <c r="O218" s="130" t="e">
        <f t="shared" si="3"/>
        <v>#DIV/0!</v>
      </c>
    </row>
    <row r="219" spans="1:15" ht="50.1" hidden="1" customHeight="1" x14ac:dyDescent="0.25">
      <c r="A219" s="133" t="s">
        <v>365</v>
      </c>
      <c r="B219" s="320"/>
      <c r="C219" s="391"/>
      <c r="D219" s="392"/>
      <c r="E219" s="316"/>
      <c r="F219" s="316"/>
      <c r="G219" s="321"/>
      <c r="H219" s="316"/>
      <c r="I219" s="322"/>
      <c r="J219" s="316"/>
      <c r="K219" s="317"/>
      <c r="L219" s="320"/>
      <c r="M219" s="323"/>
      <c r="N219" s="324"/>
      <c r="O219" s="130" t="e">
        <f t="shared" si="3"/>
        <v>#DIV/0!</v>
      </c>
    </row>
    <row r="220" spans="1:15" ht="50.1" hidden="1" customHeight="1" x14ac:dyDescent="0.25">
      <c r="A220" s="133" t="s">
        <v>366</v>
      </c>
      <c r="B220" s="320"/>
      <c r="C220" s="391"/>
      <c r="D220" s="392"/>
      <c r="E220" s="316"/>
      <c r="F220" s="316"/>
      <c r="G220" s="321"/>
      <c r="H220" s="316"/>
      <c r="I220" s="322"/>
      <c r="J220" s="316"/>
      <c r="K220" s="317"/>
      <c r="L220" s="320"/>
      <c r="M220" s="323"/>
      <c r="N220" s="324"/>
      <c r="O220" s="130" t="e">
        <f t="shared" si="3"/>
        <v>#DIV/0!</v>
      </c>
    </row>
    <row r="221" spans="1:15" ht="50.1" hidden="1" customHeight="1" x14ac:dyDescent="0.25">
      <c r="A221" s="134" t="s">
        <v>367</v>
      </c>
      <c r="B221" s="320"/>
      <c r="C221" s="391"/>
      <c r="D221" s="392"/>
      <c r="E221" s="316"/>
      <c r="F221" s="316"/>
      <c r="G221" s="321"/>
      <c r="H221" s="316"/>
      <c r="I221" s="322"/>
      <c r="J221" s="316"/>
      <c r="K221" s="317"/>
      <c r="L221" s="320"/>
      <c r="M221" s="323"/>
      <c r="N221" s="324"/>
      <c r="O221" s="130" t="e">
        <f t="shared" si="3"/>
        <v>#DIV/0!</v>
      </c>
    </row>
    <row r="222" spans="1:15" ht="50.1" hidden="1" customHeight="1" x14ac:dyDescent="0.25">
      <c r="A222" s="133" t="s">
        <v>368</v>
      </c>
      <c r="B222" s="320"/>
      <c r="C222" s="391"/>
      <c r="D222" s="392"/>
      <c r="E222" s="316"/>
      <c r="F222" s="316"/>
      <c r="G222" s="321"/>
      <c r="H222" s="316"/>
      <c r="I222" s="322"/>
      <c r="J222" s="316"/>
      <c r="K222" s="317"/>
      <c r="L222" s="320"/>
      <c r="M222" s="323"/>
      <c r="N222" s="324"/>
      <c r="O222" s="130" t="e">
        <f t="shared" si="3"/>
        <v>#DIV/0!</v>
      </c>
    </row>
    <row r="223" spans="1:15" ht="50.1" hidden="1" customHeight="1" x14ac:dyDescent="0.25">
      <c r="A223" s="133" t="s">
        <v>369</v>
      </c>
      <c r="B223" s="320"/>
      <c r="C223" s="391"/>
      <c r="D223" s="392"/>
      <c r="E223" s="316"/>
      <c r="F223" s="316"/>
      <c r="G223" s="321"/>
      <c r="H223" s="316"/>
      <c r="I223" s="322"/>
      <c r="J223" s="316"/>
      <c r="K223" s="317"/>
      <c r="L223" s="320"/>
      <c r="M223" s="323"/>
      <c r="N223" s="324"/>
      <c r="O223" s="130" t="e">
        <f t="shared" si="3"/>
        <v>#DIV/0!</v>
      </c>
    </row>
    <row r="224" spans="1:15" ht="50.1" hidden="1" customHeight="1" x14ac:dyDescent="0.25">
      <c r="A224" s="134" t="s">
        <v>370</v>
      </c>
      <c r="B224" s="320"/>
      <c r="C224" s="391"/>
      <c r="D224" s="392"/>
      <c r="E224" s="316"/>
      <c r="F224" s="316"/>
      <c r="G224" s="321"/>
      <c r="H224" s="316"/>
      <c r="I224" s="322"/>
      <c r="J224" s="316"/>
      <c r="K224" s="317"/>
      <c r="L224" s="320"/>
      <c r="M224" s="323"/>
      <c r="N224" s="324"/>
      <c r="O224" s="130" t="e">
        <f t="shared" si="3"/>
        <v>#DIV/0!</v>
      </c>
    </row>
    <row r="225" spans="1:15" ht="50.1" hidden="1" customHeight="1" x14ac:dyDescent="0.25">
      <c r="A225" s="133" t="s">
        <v>371</v>
      </c>
      <c r="B225" s="320"/>
      <c r="C225" s="391"/>
      <c r="D225" s="392"/>
      <c r="E225" s="316"/>
      <c r="F225" s="316"/>
      <c r="G225" s="321"/>
      <c r="H225" s="316"/>
      <c r="I225" s="322"/>
      <c r="J225" s="316"/>
      <c r="K225" s="317"/>
      <c r="L225" s="320"/>
      <c r="M225" s="323"/>
      <c r="N225" s="324"/>
      <c r="O225" s="130" t="e">
        <f t="shared" si="3"/>
        <v>#DIV/0!</v>
      </c>
    </row>
    <row r="226" spans="1:15" ht="50.1" hidden="1" customHeight="1" x14ac:dyDescent="0.25">
      <c r="A226" s="133" t="s">
        <v>372</v>
      </c>
      <c r="B226" s="320"/>
      <c r="C226" s="391"/>
      <c r="D226" s="392"/>
      <c r="E226" s="316"/>
      <c r="F226" s="316"/>
      <c r="G226" s="321"/>
      <c r="H226" s="316"/>
      <c r="I226" s="322"/>
      <c r="J226" s="316"/>
      <c r="K226" s="317"/>
      <c r="L226" s="320"/>
      <c r="M226" s="323"/>
      <c r="N226" s="324"/>
      <c r="O226" s="130" t="e">
        <f t="shared" si="3"/>
        <v>#DIV/0!</v>
      </c>
    </row>
    <row r="227" spans="1:15" ht="50.1" hidden="1" customHeight="1" x14ac:dyDescent="0.25">
      <c r="A227" s="134" t="s">
        <v>373</v>
      </c>
      <c r="B227" s="320"/>
      <c r="C227" s="391"/>
      <c r="D227" s="392"/>
      <c r="E227" s="316"/>
      <c r="F227" s="316"/>
      <c r="G227" s="321"/>
      <c r="H227" s="316"/>
      <c r="I227" s="322"/>
      <c r="J227" s="316"/>
      <c r="K227" s="317"/>
      <c r="L227" s="320"/>
      <c r="M227" s="323"/>
      <c r="N227" s="324"/>
      <c r="O227" s="130" t="e">
        <f t="shared" si="3"/>
        <v>#DIV/0!</v>
      </c>
    </row>
    <row r="228" spans="1:15" ht="50.1" hidden="1" customHeight="1" collapsed="1" x14ac:dyDescent="0.25">
      <c r="A228" s="133" t="s">
        <v>374</v>
      </c>
      <c r="B228" s="320"/>
      <c r="C228" s="391"/>
      <c r="D228" s="392"/>
      <c r="E228" s="316"/>
      <c r="F228" s="316"/>
      <c r="G228" s="321"/>
      <c r="H228" s="316"/>
      <c r="I228" s="322"/>
      <c r="J228" s="316"/>
      <c r="K228" s="317"/>
      <c r="L228" s="320"/>
      <c r="M228" s="323"/>
      <c r="N228" s="324"/>
      <c r="O228" s="130" t="e">
        <f t="shared" si="3"/>
        <v>#DIV/0!</v>
      </c>
    </row>
    <row r="229" spans="1:15" ht="50.1" hidden="1" customHeight="1" x14ac:dyDescent="0.25">
      <c r="A229" s="133" t="s">
        <v>375</v>
      </c>
      <c r="B229" s="320"/>
      <c r="C229" s="391"/>
      <c r="D229" s="392"/>
      <c r="E229" s="316"/>
      <c r="F229" s="316"/>
      <c r="G229" s="321"/>
      <c r="H229" s="316"/>
      <c r="I229" s="322"/>
      <c r="J229" s="316"/>
      <c r="K229" s="317"/>
      <c r="L229" s="320"/>
      <c r="M229" s="323"/>
      <c r="N229" s="324"/>
      <c r="O229" s="130" t="e">
        <f t="shared" si="3"/>
        <v>#DIV/0!</v>
      </c>
    </row>
    <row r="230" spans="1:15" ht="50.1" hidden="1" customHeight="1" x14ac:dyDescent="0.25">
      <c r="A230" s="133" t="s">
        <v>376</v>
      </c>
      <c r="B230" s="320"/>
      <c r="C230" s="391"/>
      <c r="D230" s="392"/>
      <c r="E230" s="316"/>
      <c r="F230" s="316"/>
      <c r="G230" s="321"/>
      <c r="H230" s="316"/>
      <c r="I230" s="322"/>
      <c r="J230" s="316"/>
      <c r="K230" s="317"/>
      <c r="L230" s="320"/>
      <c r="M230" s="323"/>
      <c r="N230" s="324"/>
      <c r="O230" s="130" t="e">
        <f t="shared" si="3"/>
        <v>#DIV/0!</v>
      </c>
    </row>
    <row r="231" spans="1:15" ht="50.1" hidden="1" customHeight="1" x14ac:dyDescent="0.25">
      <c r="A231" s="133" t="s">
        <v>377</v>
      </c>
      <c r="B231" s="320"/>
      <c r="C231" s="391"/>
      <c r="D231" s="392"/>
      <c r="E231" s="316"/>
      <c r="F231" s="316"/>
      <c r="G231" s="321"/>
      <c r="H231" s="316"/>
      <c r="I231" s="322"/>
      <c r="J231" s="316"/>
      <c r="K231" s="317"/>
      <c r="L231" s="320"/>
      <c r="M231" s="323"/>
      <c r="N231" s="324"/>
      <c r="O231" s="130" t="e">
        <f t="shared" si="3"/>
        <v>#DIV/0!</v>
      </c>
    </row>
    <row r="232" spans="1:15" ht="50.1" hidden="1" customHeight="1" x14ac:dyDescent="0.25">
      <c r="A232" s="134" t="s">
        <v>378</v>
      </c>
      <c r="B232" s="320"/>
      <c r="C232" s="391"/>
      <c r="D232" s="392"/>
      <c r="E232" s="316"/>
      <c r="F232" s="316"/>
      <c r="G232" s="321"/>
      <c r="H232" s="316"/>
      <c r="I232" s="322"/>
      <c r="J232" s="316"/>
      <c r="K232" s="317"/>
      <c r="L232" s="320"/>
      <c r="M232" s="323"/>
      <c r="N232" s="324"/>
      <c r="O232" s="130" t="e">
        <f t="shared" si="3"/>
        <v>#DIV/0!</v>
      </c>
    </row>
    <row r="233" spans="1:15" ht="50.1" hidden="1" customHeight="1" x14ac:dyDescent="0.25">
      <c r="A233" s="133" t="s">
        <v>379</v>
      </c>
      <c r="B233" s="320"/>
      <c r="C233" s="391"/>
      <c r="D233" s="392"/>
      <c r="E233" s="316"/>
      <c r="F233" s="316"/>
      <c r="G233" s="321"/>
      <c r="H233" s="316"/>
      <c r="I233" s="322"/>
      <c r="J233" s="316"/>
      <c r="K233" s="317"/>
      <c r="L233" s="320"/>
      <c r="M233" s="323"/>
      <c r="N233" s="324"/>
      <c r="O233" s="130" t="e">
        <f t="shared" si="3"/>
        <v>#DIV/0!</v>
      </c>
    </row>
    <row r="234" spans="1:15" ht="50.1" hidden="1" customHeight="1" x14ac:dyDescent="0.25">
      <c r="A234" s="133" t="s">
        <v>380</v>
      </c>
      <c r="B234" s="320"/>
      <c r="C234" s="391"/>
      <c r="D234" s="392"/>
      <c r="E234" s="316"/>
      <c r="F234" s="316"/>
      <c r="G234" s="321"/>
      <c r="H234" s="316"/>
      <c r="I234" s="322"/>
      <c r="J234" s="316"/>
      <c r="K234" s="317"/>
      <c r="L234" s="320"/>
      <c r="M234" s="323"/>
      <c r="N234" s="324"/>
      <c r="O234" s="130" t="e">
        <f t="shared" si="3"/>
        <v>#DIV/0!</v>
      </c>
    </row>
    <row r="235" spans="1:15" ht="50.1" hidden="1" customHeight="1" x14ac:dyDescent="0.25">
      <c r="A235" s="134" t="s">
        <v>381</v>
      </c>
      <c r="B235" s="320"/>
      <c r="C235" s="391"/>
      <c r="D235" s="392"/>
      <c r="E235" s="316"/>
      <c r="F235" s="316"/>
      <c r="G235" s="321"/>
      <c r="H235" s="316"/>
      <c r="I235" s="322"/>
      <c r="J235" s="316"/>
      <c r="K235" s="317"/>
      <c r="L235" s="320"/>
      <c r="M235" s="323"/>
      <c r="N235" s="324"/>
      <c r="O235" s="130" t="e">
        <f t="shared" si="3"/>
        <v>#DIV/0!</v>
      </c>
    </row>
    <row r="236" spans="1:15" ht="50.1" hidden="1" customHeight="1" x14ac:dyDescent="0.25">
      <c r="A236" s="133" t="s">
        <v>382</v>
      </c>
      <c r="B236" s="320"/>
      <c r="C236" s="391"/>
      <c r="D236" s="392"/>
      <c r="E236" s="316"/>
      <c r="F236" s="316"/>
      <c r="G236" s="321"/>
      <c r="H236" s="316"/>
      <c r="I236" s="322"/>
      <c r="J236" s="316"/>
      <c r="K236" s="317"/>
      <c r="L236" s="320"/>
      <c r="M236" s="323"/>
      <c r="N236" s="324"/>
      <c r="O236" s="130" t="e">
        <f t="shared" si="3"/>
        <v>#DIV/0!</v>
      </c>
    </row>
    <row r="237" spans="1:15" ht="50.1" hidden="1" customHeight="1" x14ac:dyDescent="0.25">
      <c r="A237" s="133" t="s">
        <v>383</v>
      </c>
      <c r="B237" s="320"/>
      <c r="C237" s="391"/>
      <c r="D237" s="392"/>
      <c r="E237" s="316"/>
      <c r="F237" s="316"/>
      <c r="G237" s="321"/>
      <c r="H237" s="316"/>
      <c r="I237" s="322"/>
      <c r="J237" s="316"/>
      <c r="K237" s="317"/>
      <c r="L237" s="320"/>
      <c r="M237" s="323"/>
      <c r="N237" s="324"/>
      <c r="O237" s="130" t="e">
        <f t="shared" si="3"/>
        <v>#DIV/0!</v>
      </c>
    </row>
    <row r="238" spans="1:15" ht="50.1" hidden="1" customHeight="1" x14ac:dyDescent="0.25">
      <c r="A238" s="134" t="s">
        <v>384</v>
      </c>
      <c r="B238" s="320"/>
      <c r="C238" s="391"/>
      <c r="D238" s="392"/>
      <c r="E238" s="316"/>
      <c r="F238" s="316"/>
      <c r="G238" s="321"/>
      <c r="H238" s="316"/>
      <c r="I238" s="322"/>
      <c r="J238" s="316"/>
      <c r="K238" s="317"/>
      <c r="L238" s="320"/>
      <c r="M238" s="323"/>
      <c r="N238" s="324"/>
      <c r="O238" s="130" t="e">
        <f t="shared" si="3"/>
        <v>#DIV/0!</v>
      </c>
    </row>
    <row r="239" spans="1:15" ht="50.1" hidden="1" customHeight="1" x14ac:dyDescent="0.25">
      <c r="A239" s="133" t="s">
        <v>385</v>
      </c>
      <c r="B239" s="320"/>
      <c r="C239" s="391"/>
      <c r="D239" s="392"/>
      <c r="E239" s="316"/>
      <c r="F239" s="316"/>
      <c r="G239" s="321"/>
      <c r="H239" s="316"/>
      <c r="I239" s="322"/>
      <c r="J239" s="316"/>
      <c r="K239" s="317"/>
      <c r="L239" s="320"/>
      <c r="M239" s="323"/>
      <c r="N239" s="324"/>
      <c r="O239" s="130" t="e">
        <f t="shared" si="3"/>
        <v>#DIV/0!</v>
      </c>
    </row>
    <row r="240" spans="1:15" ht="50.1" hidden="1" customHeight="1" x14ac:dyDescent="0.25">
      <c r="A240" s="133" t="s">
        <v>386</v>
      </c>
      <c r="B240" s="320"/>
      <c r="C240" s="391"/>
      <c r="D240" s="392"/>
      <c r="E240" s="316"/>
      <c r="F240" s="316"/>
      <c r="G240" s="321"/>
      <c r="H240" s="316"/>
      <c r="I240" s="322"/>
      <c r="J240" s="316"/>
      <c r="K240" s="317"/>
      <c r="L240" s="320"/>
      <c r="M240" s="323"/>
      <c r="N240" s="324"/>
      <c r="O240" s="130" t="e">
        <f t="shared" si="3"/>
        <v>#DIV/0!</v>
      </c>
    </row>
    <row r="241" spans="1:15" ht="50.1" hidden="1" customHeight="1" x14ac:dyDescent="0.25">
      <c r="A241" s="134" t="s">
        <v>387</v>
      </c>
      <c r="B241" s="320"/>
      <c r="C241" s="391"/>
      <c r="D241" s="392"/>
      <c r="E241" s="316"/>
      <c r="F241" s="316"/>
      <c r="G241" s="321"/>
      <c r="H241" s="316"/>
      <c r="I241" s="322"/>
      <c r="J241" s="316"/>
      <c r="K241" s="317"/>
      <c r="L241" s="320"/>
      <c r="M241" s="323"/>
      <c r="N241" s="324"/>
      <c r="O241" s="130" t="e">
        <f t="shared" si="3"/>
        <v>#DIV/0!</v>
      </c>
    </row>
    <row r="242" spans="1:15" ht="50.1" hidden="1" customHeight="1" x14ac:dyDescent="0.25">
      <c r="A242" s="133" t="s">
        <v>388</v>
      </c>
      <c r="B242" s="320"/>
      <c r="C242" s="391"/>
      <c r="D242" s="392"/>
      <c r="E242" s="316"/>
      <c r="F242" s="316"/>
      <c r="G242" s="321"/>
      <c r="H242" s="316"/>
      <c r="I242" s="322"/>
      <c r="J242" s="316"/>
      <c r="K242" s="317"/>
      <c r="L242" s="320"/>
      <c r="M242" s="323"/>
      <c r="N242" s="324"/>
      <c r="O242" s="130" t="e">
        <f t="shared" si="3"/>
        <v>#DIV/0!</v>
      </c>
    </row>
    <row r="243" spans="1:15" ht="50.1" hidden="1" customHeight="1" x14ac:dyDescent="0.25">
      <c r="A243" s="133" t="s">
        <v>389</v>
      </c>
      <c r="B243" s="320"/>
      <c r="C243" s="391"/>
      <c r="D243" s="392"/>
      <c r="E243" s="316"/>
      <c r="F243" s="316"/>
      <c r="G243" s="321"/>
      <c r="H243" s="316"/>
      <c r="I243" s="322"/>
      <c r="J243" s="316"/>
      <c r="K243" s="317"/>
      <c r="L243" s="320"/>
      <c r="M243" s="323"/>
      <c r="N243" s="324"/>
      <c r="O243" s="130" t="e">
        <f t="shared" si="3"/>
        <v>#DIV/0!</v>
      </c>
    </row>
    <row r="244" spans="1:15" ht="50.1" hidden="1" customHeight="1" x14ac:dyDescent="0.25">
      <c r="A244" s="134" t="s">
        <v>390</v>
      </c>
      <c r="B244" s="320"/>
      <c r="C244" s="391"/>
      <c r="D244" s="392"/>
      <c r="E244" s="316"/>
      <c r="F244" s="316"/>
      <c r="G244" s="321"/>
      <c r="H244" s="316"/>
      <c r="I244" s="322"/>
      <c r="J244" s="316"/>
      <c r="K244" s="317"/>
      <c r="L244" s="320"/>
      <c r="M244" s="323"/>
      <c r="N244" s="324"/>
      <c r="O244" s="130" t="e">
        <f t="shared" si="3"/>
        <v>#DIV/0!</v>
      </c>
    </row>
    <row r="245" spans="1:15" ht="50.1" hidden="1" customHeight="1" x14ac:dyDescent="0.25">
      <c r="A245" s="133" t="s">
        <v>391</v>
      </c>
      <c r="B245" s="320"/>
      <c r="C245" s="391"/>
      <c r="D245" s="392"/>
      <c r="E245" s="316"/>
      <c r="F245" s="316"/>
      <c r="G245" s="321"/>
      <c r="H245" s="316"/>
      <c r="I245" s="322"/>
      <c r="J245" s="316"/>
      <c r="K245" s="317"/>
      <c r="L245" s="320"/>
      <c r="M245" s="323"/>
      <c r="N245" s="324"/>
      <c r="O245" s="130" t="e">
        <f t="shared" si="3"/>
        <v>#DIV/0!</v>
      </c>
    </row>
    <row r="246" spans="1:15" ht="50.1" hidden="1" customHeight="1" x14ac:dyDescent="0.25">
      <c r="A246" s="133" t="s">
        <v>392</v>
      </c>
      <c r="B246" s="320"/>
      <c r="C246" s="391"/>
      <c r="D246" s="392"/>
      <c r="E246" s="316"/>
      <c r="F246" s="316"/>
      <c r="G246" s="321"/>
      <c r="H246" s="316"/>
      <c r="I246" s="322"/>
      <c r="J246" s="316"/>
      <c r="K246" s="317"/>
      <c r="L246" s="320"/>
      <c r="M246" s="323"/>
      <c r="N246" s="324"/>
      <c r="O246" s="130" t="e">
        <f t="shared" si="3"/>
        <v>#DIV/0!</v>
      </c>
    </row>
    <row r="247" spans="1:15" ht="50.1" hidden="1" customHeight="1" x14ac:dyDescent="0.25">
      <c r="A247" s="133" t="s">
        <v>393</v>
      </c>
      <c r="B247" s="320"/>
      <c r="C247" s="391"/>
      <c r="D247" s="392"/>
      <c r="E247" s="316"/>
      <c r="F247" s="316"/>
      <c r="G247" s="321"/>
      <c r="H247" s="316"/>
      <c r="I247" s="322"/>
      <c r="J247" s="316"/>
      <c r="K247" s="317"/>
      <c r="L247" s="320"/>
      <c r="M247" s="323"/>
      <c r="N247" s="324"/>
      <c r="O247" s="130" t="e">
        <f t="shared" si="3"/>
        <v>#DIV/0!</v>
      </c>
    </row>
    <row r="248" spans="1:15" ht="50.1" hidden="1" customHeight="1" x14ac:dyDescent="0.25">
      <c r="A248" s="133" t="s">
        <v>394</v>
      </c>
      <c r="B248" s="320"/>
      <c r="C248" s="391"/>
      <c r="D248" s="392"/>
      <c r="E248" s="316"/>
      <c r="F248" s="316"/>
      <c r="G248" s="321"/>
      <c r="H248" s="316"/>
      <c r="I248" s="322"/>
      <c r="J248" s="316"/>
      <c r="K248" s="317"/>
      <c r="L248" s="320"/>
      <c r="M248" s="323"/>
      <c r="N248" s="324"/>
      <c r="O248" s="130" t="e">
        <f t="shared" si="3"/>
        <v>#DIV/0!</v>
      </c>
    </row>
    <row r="249" spans="1:15" ht="50.1" hidden="1" customHeight="1" collapsed="1" x14ac:dyDescent="0.25">
      <c r="A249" s="134" t="s">
        <v>395</v>
      </c>
      <c r="B249" s="320"/>
      <c r="C249" s="391"/>
      <c r="D249" s="392"/>
      <c r="E249" s="316"/>
      <c r="F249" s="316"/>
      <c r="G249" s="321"/>
      <c r="H249" s="316"/>
      <c r="I249" s="322"/>
      <c r="J249" s="316"/>
      <c r="K249" s="317"/>
      <c r="L249" s="320"/>
      <c r="M249" s="323"/>
      <c r="N249" s="324"/>
      <c r="O249" s="130" t="e">
        <f t="shared" si="3"/>
        <v>#DIV/0!</v>
      </c>
    </row>
    <row r="250" spans="1:15" ht="50.1" hidden="1" customHeight="1" x14ac:dyDescent="0.25">
      <c r="A250" s="133" t="s">
        <v>396</v>
      </c>
      <c r="B250" s="320"/>
      <c r="C250" s="391"/>
      <c r="D250" s="392"/>
      <c r="E250" s="316"/>
      <c r="F250" s="316"/>
      <c r="G250" s="321"/>
      <c r="H250" s="316"/>
      <c r="I250" s="322"/>
      <c r="J250" s="316"/>
      <c r="K250" s="317"/>
      <c r="L250" s="320"/>
      <c r="M250" s="323"/>
      <c r="N250" s="324"/>
      <c r="O250" s="130" t="e">
        <f t="shared" si="3"/>
        <v>#DIV/0!</v>
      </c>
    </row>
    <row r="251" spans="1:15" ht="50.1" hidden="1" customHeight="1" x14ac:dyDescent="0.25">
      <c r="A251" s="133" t="s">
        <v>397</v>
      </c>
      <c r="B251" s="320"/>
      <c r="C251" s="391"/>
      <c r="D251" s="392"/>
      <c r="E251" s="316"/>
      <c r="F251" s="316"/>
      <c r="G251" s="321"/>
      <c r="H251" s="316"/>
      <c r="I251" s="322"/>
      <c r="J251" s="316"/>
      <c r="K251" s="317"/>
      <c r="L251" s="320"/>
      <c r="M251" s="323"/>
      <c r="N251" s="324"/>
      <c r="O251" s="130" t="e">
        <f t="shared" si="3"/>
        <v>#DIV/0!</v>
      </c>
    </row>
    <row r="252" spans="1:15" ht="50.1" hidden="1" customHeight="1" x14ac:dyDescent="0.25">
      <c r="A252" s="134" t="s">
        <v>398</v>
      </c>
      <c r="B252" s="320"/>
      <c r="C252" s="391"/>
      <c r="D252" s="392"/>
      <c r="E252" s="316"/>
      <c r="F252" s="316"/>
      <c r="G252" s="321"/>
      <c r="H252" s="316"/>
      <c r="I252" s="322"/>
      <c r="J252" s="316"/>
      <c r="K252" s="317"/>
      <c r="L252" s="320"/>
      <c r="M252" s="323"/>
      <c r="N252" s="324"/>
      <c r="O252" s="130" t="e">
        <f t="shared" si="3"/>
        <v>#DIV/0!</v>
      </c>
    </row>
    <row r="253" spans="1:15" ht="50.1" hidden="1" customHeight="1" x14ac:dyDescent="0.25">
      <c r="A253" s="133" t="s">
        <v>399</v>
      </c>
      <c r="B253" s="320"/>
      <c r="C253" s="391"/>
      <c r="D253" s="392"/>
      <c r="E253" s="316"/>
      <c r="F253" s="316"/>
      <c r="G253" s="321"/>
      <c r="H253" s="316"/>
      <c r="I253" s="322"/>
      <c r="J253" s="316"/>
      <c r="K253" s="317"/>
      <c r="L253" s="320"/>
      <c r="M253" s="323"/>
      <c r="N253" s="324"/>
      <c r="O253" s="130" t="e">
        <f t="shared" si="3"/>
        <v>#DIV/0!</v>
      </c>
    </row>
    <row r="254" spans="1:15" ht="50.1" hidden="1" customHeight="1" x14ac:dyDescent="0.25">
      <c r="A254" s="133" t="s">
        <v>400</v>
      </c>
      <c r="B254" s="320"/>
      <c r="C254" s="391"/>
      <c r="D254" s="392"/>
      <c r="E254" s="316"/>
      <c r="F254" s="316"/>
      <c r="G254" s="321"/>
      <c r="H254" s="316"/>
      <c r="I254" s="322"/>
      <c r="J254" s="316"/>
      <c r="K254" s="317"/>
      <c r="L254" s="320"/>
      <c r="M254" s="323"/>
      <c r="N254" s="324"/>
      <c r="O254" s="130" t="e">
        <f t="shared" si="3"/>
        <v>#DIV/0!</v>
      </c>
    </row>
    <row r="255" spans="1:15" ht="50.1" hidden="1" customHeight="1" x14ac:dyDescent="0.25">
      <c r="A255" s="134" t="s">
        <v>401</v>
      </c>
      <c r="B255" s="320"/>
      <c r="C255" s="391"/>
      <c r="D255" s="392"/>
      <c r="E255" s="316"/>
      <c r="F255" s="316"/>
      <c r="G255" s="321"/>
      <c r="H255" s="316"/>
      <c r="I255" s="322"/>
      <c r="J255" s="316"/>
      <c r="K255" s="317"/>
      <c r="L255" s="320"/>
      <c r="M255" s="323"/>
      <c r="N255" s="324"/>
      <c r="O255" s="130" t="e">
        <f t="shared" si="3"/>
        <v>#DIV/0!</v>
      </c>
    </row>
    <row r="256" spans="1:15" ht="50.1" hidden="1" customHeight="1" x14ac:dyDescent="0.25">
      <c r="A256" s="133" t="s">
        <v>402</v>
      </c>
      <c r="B256" s="320"/>
      <c r="C256" s="391"/>
      <c r="D256" s="392"/>
      <c r="E256" s="316"/>
      <c r="F256" s="316"/>
      <c r="G256" s="321"/>
      <c r="H256" s="316"/>
      <c r="I256" s="322"/>
      <c r="J256" s="316"/>
      <c r="K256" s="317"/>
      <c r="L256" s="320"/>
      <c r="M256" s="323"/>
      <c r="N256" s="324"/>
      <c r="O256" s="130" t="e">
        <f t="shared" si="3"/>
        <v>#DIV/0!</v>
      </c>
    </row>
    <row r="257" spans="1:15" ht="50.1" hidden="1" customHeight="1" x14ac:dyDescent="0.25">
      <c r="A257" s="133" t="s">
        <v>403</v>
      </c>
      <c r="B257" s="320"/>
      <c r="C257" s="391"/>
      <c r="D257" s="392"/>
      <c r="E257" s="316"/>
      <c r="F257" s="316"/>
      <c r="G257" s="321"/>
      <c r="H257" s="316"/>
      <c r="I257" s="322"/>
      <c r="J257" s="316"/>
      <c r="K257" s="317"/>
      <c r="L257" s="320"/>
      <c r="M257" s="323"/>
      <c r="N257" s="324"/>
      <c r="O257" s="130" t="e">
        <f t="shared" si="3"/>
        <v>#DIV/0!</v>
      </c>
    </row>
    <row r="258" spans="1:15" ht="50.1" hidden="1" customHeight="1" x14ac:dyDescent="0.25">
      <c r="A258" s="134" t="s">
        <v>404</v>
      </c>
      <c r="B258" s="320"/>
      <c r="C258" s="391"/>
      <c r="D258" s="392"/>
      <c r="E258" s="316"/>
      <c r="F258" s="316"/>
      <c r="G258" s="321"/>
      <c r="H258" s="316"/>
      <c r="I258" s="322"/>
      <c r="J258" s="316"/>
      <c r="K258" s="317"/>
      <c r="L258" s="320"/>
      <c r="M258" s="323"/>
      <c r="N258" s="324"/>
      <c r="O258" s="130" t="e">
        <f t="shared" si="3"/>
        <v>#DIV/0!</v>
      </c>
    </row>
    <row r="259" spans="1:15" ht="50.1" hidden="1" customHeight="1" x14ac:dyDescent="0.25">
      <c r="A259" s="133" t="s">
        <v>405</v>
      </c>
      <c r="B259" s="320"/>
      <c r="C259" s="391"/>
      <c r="D259" s="392"/>
      <c r="E259" s="316"/>
      <c r="F259" s="316"/>
      <c r="G259" s="321"/>
      <c r="H259" s="316"/>
      <c r="I259" s="322"/>
      <c r="J259" s="316"/>
      <c r="K259" s="317"/>
      <c r="L259" s="320"/>
      <c r="M259" s="323"/>
      <c r="N259" s="324"/>
      <c r="O259" s="130" t="e">
        <f t="shared" si="3"/>
        <v>#DIV/0!</v>
      </c>
    </row>
    <row r="260" spans="1:15" ht="50.1" hidden="1" customHeight="1" x14ac:dyDescent="0.25">
      <c r="A260" s="133" t="s">
        <v>406</v>
      </c>
      <c r="B260" s="320"/>
      <c r="C260" s="391"/>
      <c r="D260" s="392"/>
      <c r="E260" s="316"/>
      <c r="F260" s="316"/>
      <c r="G260" s="321"/>
      <c r="H260" s="316"/>
      <c r="I260" s="322"/>
      <c r="J260" s="316"/>
      <c r="K260" s="317"/>
      <c r="L260" s="320"/>
      <c r="M260" s="323"/>
      <c r="N260" s="324"/>
      <c r="O260" s="130" t="e">
        <f t="shared" si="3"/>
        <v>#DIV/0!</v>
      </c>
    </row>
    <row r="261" spans="1:15" ht="50.1" hidden="1" customHeight="1" x14ac:dyDescent="0.25">
      <c r="A261" s="134" t="s">
        <v>407</v>
      </c>
      <c r="B261" s="320"/>
      <c r="C261" s="391"/>
      <c r="D261" s="392"/>
      <c r="E261" s="316"/>
      <c r="F261" s="316"/>
      <c r="G261" s="321"/>
      <c r="H261" s="316"/>
      <c r="I261" s="322"/>
      <c r="J261" s="316"/>
      <c r="K261" s="317"/>
      <c r="L261" s="320"/>
      <c r="M261" s="323"/>
      <c r="N261" s="324"/>
      <c r="O261" s="130" t="e">
        <f t="shared" si="3"/>
        <v>#DIV/0!</v>
      </c>
    </row>
    <row r="262" spans="1:15" ht="50.1" hidden="1" customHeight="1" x14ac:dyDescent="0.25">
      <c r="A262" s="133" t="s">
        <v>408</v>
      </c>
      <c r="B262" s="320"/>
      <c r="C262" s="391"/>
      <c r="D262" s="392"/>
      <c r="E262" s="316"/>
      <c r="F262" s="316"/>
      <c r="G262" s="321"/>
      <c r="H262" s="316"/>
      <c r="I262" s="322"/>
      <c r="J262" s="316"/>
      <c r="K262" s="317"/>
      <c r="L262" s="320"/>
      <c r="M262" s="323"/>
      <c r="N262" s="324"/>
      <c r="O262" s="130" t="e">
        <f t="shared" si="3"/>
        <v>#DIV/0!</v>
      </c>
    </row>
    <row r="263" spans="1:15" ht="50.1" hidden="1" customHeight="1" x14ac:dyDescent="0.25">
      <c r="A263" s="133" t="s">
        <v>409</v>
      </c>
      <c r="B263" s="320"/>
      <c r="C263" s="391"/>
      <c r="D263" s="392"/>
      <c r="E263" s="316"/>
      <c r="F263" s="316"/>
      <c r="G263" s="321"/>
      <c r="H263" s="316"/>
      <c r="I263" s="322"/>
      <c r="J263" s="316"/>
      <c r="K263" s="317"/>
      <c r="L263" s="320"/>
      <c r="M263" s="323"/>
      <c r="N263" s="324"/>
      <c r="O263" s="130" t="e">
        <f t="shared" si="3"/>
        <v>#DIV/0!</v>
      </c>
    </row>
    <row r="264" spans="1:15" ht="50.1" hidden="1" customHeight="1" x14ac:dyDescent="0.25">
      <c r="A264" s="133" t="s">
        <v>410</v>
      </c>
      <c r="B264" s="320"/>
      <c r="C264" s="391"/>
      <c r="D264" s="392"/>
      <c r="E264" s="316"/>
      <c r="F264" s="316"/>
      <c r="G264" s="321"/>
      <c r="H264" s="316"/>
      <c r="I264" s="322"/>
      <c r="J264" s="316"/>
      <c r="K264" s="317"/>
      <c r="L264" s="320"/>
      <c r="M264" s="323"/>
      <c r="N264" s="324"/>
      <c r="O264" s="130" t="e">
        <f t="shared" si="3"/>
        <v>#DIV/0!</v>
      </c>
    </row>
    <row r="265" spans="1:15" ht="50.1" hidden="1" customHeight="1" x14ac:dyDescent="0.25">
      <c r="A265" s="133" t="s">
        <v>411</v>
      </c>
      <c r="B265" s="320"/>
      <c r="C265" s="391"/>
      <c r="D265" s="392"/>
      <c r="E265" s="316"/>
      <c r="F265" s="316"/>
      <c r="G265" s="321"/>
      <c r="H265" s="316"/>
      <c r="I265" s="322"/>
      <c r="J265" s="316"/>
      <c r="K265" s="317"/>
      <c r="L265" s="320"/>
      <c r="M265" s="323"/>
      <c r="N265" s="324"/>
      <c r="O265" s="130" t="e">
        <f t="shared" si="3"/>
        <v>#DIV/0!</v>
      </c>
    </row>
    <row r="266" spans="1:15" ht="50.1" hidden="1" customHeight="1" x14ac:dyDescent="0.25">
      <c r="A266" s="134" t="s">
        <v>412</v>
      </c>
      <c r="B266" s="320"/>
      <c r="C266" s="391"/>
      <c r="D266" s="392"/>
      <c r="E266" s="316"/>
      <c r="F266" s="316"/>
      <c r="G266" s="321"/>
      <c r="H266" s="316"/>
      <c r="I266" s="322"/>
      <c r="J266" s="316"/>
      <c r="K266" s="317"/>
      <c r="L266" s="320"/>
      <c r="M266" s="323"/>
      <c r="N266" s="324"/>
      <c r="O266" s="130" t="e">
        <f t="shared" ref="O266:O308" si="4">IF(N266&lt;0,0,1-(N266/M266))</f>
        <v>#DIV/0!</v>
      </c>
    </row>
    <row r="267" spans="1:15" ht="50.1" hidden="1" customHeight="1" x14ac:dyDescent="0.25">
      <c r="A267" s="133" t="s">
        <v>413</v>
      </c>
      <c r="B267" s="320"/>
      <c r="C267" s="391"/>
      <c r="D267" s="392"/>
      <c r="E267" s="316"/>
      <c r="F267" s="316"/>
      <c r="G267" s="321"/>
      <c r="H267" s="316"/>
      <c r="I267" s="322"/>
      <c r="J267" s="316"/>
      <c r="K267" s="317"/>
      <c r="L267" s="320"/>
      <c r="M267" s="323"/>
      <c r="N267" s="324"/>
      <c r="O267" s="130" t="e">
        <f t="shared" si="4"/>
        <v>#DIV/0!</v>
      </c>
    </row>
    <row r="268" spans="1:15" ht="50.1" hidden="1" customHeight="1" x14ac:dyDescent="0.25">
      <c r="A268" s="133" t="s">
        <v>414</v>
      </c>
      <c r="B268" s="320"/>
      <c r="C268" s="391"/>
      <c r="D268" s="392"/>
      <c r="E268" s="316"/>
      <c r="F268" s="316"/>
      <c r="G268" s="321"/>
      <c r="H268" s="316"/>
      <c r="I268" s="322"/>
      <c r="J268" s="316"/>
      <c r="K268" s="317"/>
      <c r="L268" s="320"/>
      <c r="M268" s="323"/>
      <c r="N268" s="324"/>
      <c r="O268" s="130" t="e">
        <f t="shared" si="4"/>
        <v>#DIV/0!</v>
      </c>
    </row>
    <row r="269" spans="1:15" ht="50.1" hidden="1" customHeight="1" x14ac:dyDescent="0.25">
      <c r="A269" s="134" t="s">
        <v>415</v>
      </c>
      <c r="B269" s="320"/>
      <c r="C269" s="391"/>
      <c r="D269" s="392"/>
      <c r="E269" s="316"/>
      <c r="F269" s="316"/>
      <c r="G269" s="321"/>
      <c r="H269" s="316"/>
      <c r="I269" s="322"/>
      <c r="J269" s="316"/>
      <c r="K269" s="317"/>
      <c r="L269" s="320"/>
      <c r="M269" s="323"/>
      <c r="N269" s="324"/>
      <c r="O269" s="130" t="e">
        <f t="shared" si="4"/>
        <v>#DIV/0!</v>
      </c>
    </row>
    <row r="270" spans="1:15" ht="49.5" hidden="1" customHeight="1" collapsed="1" x14ac:dyDescent="0.25">
      <c r="A270" s="133" t="s">
        <v>416</v>
      </c>
      <c r="B270" s="320"/>
      <c r="C270" s="391"/>
      <c r="D270" s="392"/>
      <c r="E270" s="316"/>
      <c r="F270" s="316"/>
      <c r="G270" s="321"/>
      <c r="H270" s="316"/>
      <c r="I270" s="322"/>
      <c r="J270" s="316"/>
      <c r="K270" s="317"/>
      <c r="L270" s="320"/>
      <c r="M270" s="323"/>
      <c r="N270" s="324"/>
      <c r="O270" s="130" t="e">
        <f t="shared" si="4"/>
        <v>#DIV/0!</v>
      </c>
    </row>
    <row r="271" spans="1:15" ht="50.1" hidden="1" customHeight="1" x14ac:dyDescent="0.25">
      <c r="A271" s="133" t="s">
        <v>417</v>
      </c>
      <c r="B271" s="320"/>
      <c r="C271" s="391"/>
      <c r="D271" s="392"/>
      <c r="E271" s="316"/>
      <c r="F271" s="316"/>
      <c r="G271" s="321"/>
      <c r="H271" s="316"/>
      <c r="I271" s="322"/>
      <c r="J271" s="316"/>
      <c r="K271" s="317"/>
      <c r="L271" s="320"/>
      <c r="M271" s="323"/>
      <c r="N271" s="324"/>
      <c r="O271" s="130" t="e">
        <f t="shared" si="4"/>
        <v>#DIV/0!</v>
      </c>
    </row>
    <row r="272" spans="1:15" ht="50.1" hidden="1" customHeight="1" x14ac:dyDescent="0.25">
      <c r="A272" s="134" t="s">
        <v>418</v>
      </c>
      <c r="B272" s="320"/>
      <c r="C272" s="391"/>
      <c r="D272" s="392"/>
      <c r="E272" s="316"/>
      <c r="F272" s="316"/>
      <c r="G272" s="321"/>
      <c r="H272" s="316"/>
      <c r="I272" s="322"/>
      <c r="J272" s="316"/>
      <c r="K272" s="317"/>
      <c r="L272" s="320"/>
      <c r="M272" s="323"/>
      <c r="N272" s="324"/>
      <c r="O272" s="130" t="e">
        <f t="shared" si="4"/>
        <v>#DIV/0!</v>
      </c>
    </row>
    <row r="273" spans="1:15" ht="50.1" hidden="1" customHeight="1" x14ac:dyDescent="0.25">
      <c r="A273" s="133" t="s">
        <v>419</v>
      </c>
      <c r="B273" s="320"/>
      <c r="C273" s="391"/>
      <c r="D273" s="392"/>
      <c r="E273" s="316"/>
      <c r="F273" s="316"/>
      <c r="G273" s="321"/>
      <c r="H273" s="316"/>
      <c r="I273" s="322"/>
      <c r="J273" s="316"/>
      <c r="K273" s="317"/>
      <c r="L273" s="320"/>
      <c r="M273" s="323"/>
      <c r="N273" s="324"/>
      <c r="O273" s="130" t="e">
        <f t="shared" si="4"/>
        <v>#DIV/0!</v>
      </c>
    </row>
    <row r="274" spans="1:15" ht="50.1" hidden="1" customHeight="1" x14ac:dyDescent="0.25">
      <c r="A274" s="133" t="s">
        <v>420</v>
      </c>
      <c r="B274" s="320"/>
      <c r="C274" s="391"/>
      <c r="D274" s="392"/>
      <c r="E274" s="316"/>
      <c r="F274" s="316"/>
      <c r="G274" s="321"/>
      <c r="H274" s="316"/>
      <c r="I274" s="322"/>
      <c r="J274" s="316"/>
      <c r="K274" s="317"/>
      <c r="L274" s="320"/>
      <c r="M274" s="323"/>
      <c r="N274" s="324"/>
      <c r="O274" s="130" t="e">
        <f t="shared" si="4"/>
        <v>#DIV/0!</v>
      </c>
    </row>
    <row r="275" spans="1:15" ht="50.1" hidden="1" customHeight="1" x14ac:dyDescent="0.25">
      <c r="A275" s="134" t="s">
        <v>421</v>
      </c>
      <c r="B275" s="320"/>
      <c r="C275" s="391"/>
      <c r="D275" s="392"/>
      <c r="E275" s="316"/>
      <c r="F275" s="316"/>
      <c r="G275" s="321"/>
      <c r="H275" s="316"/>
      <c r="I275" s="322"/>
      <c r="J275" s="316"/>
      <c r="K275" s="317"/>
      <c r="L275" s="320"/>
      <c r="M275" s="323"/>
      <c r="N275" s="324"/>
      <c r="O275" s="130" t="e">
        <f t="shared" si="4"/>
        <v>#DIV/0!</v>
      </c>
    </row>
    <row r="276" spans="1:15" ht="50.1" hidden="1" customHeight="1" x14ac:dyDescent="0.25">
      <c r="A276" s="133" t="s">
        <v>422</v>
      </c>
      <c r="B276" s="320"/>
      <c r="C276" s="391"/>
      <c r="D276" s="392"/>
      <c r="E276" s="316"/>
      <c r="F276" s="316"/>
      <c r="G276" s="321"/>
      <c r="H276" s="316"/>
      <c r="I276" s="322"/>
      <c r="J276" s="316"/>
      <c r="K276" s="317"/>
      <c r="L276" s="320"/>
      <c r="M276" s="323"/>
      <c r="N276" s="324"/>
      <c r="O276" s="130" t="e">
        <f t="shared" si="4"/>
        <v>#DIV/0!</v>
      </c>
    </row>
    <row r="277" spans="1:15" ht="50.1" hidden="1" customHeight="1" x14ac:dyDescent="0.25">
      <c r="A277" s="133" t="s">
        <v>423</v>
      </c>
      <c r="B277" s="320"/>
      <c r="C277" s="391"/>
      <c r="D277" s="392"/>
      <c r="E277" s="316"/>
      <c r="F277" s="316"/>
      <c r="G277" s="321"/>
      <c r="H277" s="316"/>
      <c r="I277" s="322"/>
      <c r="J277" s="316"/>
      <c r="K277" s="317"/>
      <c r="L277" s="320"/>
      <c r="M277" s="323"/>
      <c r="N277" s="324"/>
      <c r="O277" s="130" t="e">
        <f t="shared" si="4"/>
        <v>#DIV/0!</v>
      </c>
    </row>
    <row r="278" spans="1:15" ht="50.1" hidden="1" customHeight="1" x14ac:dyDescent="0.25">
      <c r="A278" s="134" t="s">
        <v>424</v>
      </c>
      <c r="B278" s="320"/>
      <c r="C278" s="391"/>
      <c r="D278" s="392"/>
      <c r="E278" s="316"/>
      <c r="F278" s="316"/>
      <c r="G278" s="321"/>
      <c r="H278" s="316"/>
      <c r="I278" s="322"/>
      <c r="J278" s="316"/>
      <c r="K278" s="317"/>
      <c r="L278" s="320"/>
      <c r="M278" s="323"/>
      <c r="N278" s="324"/>
      <c r="O278" s="130" t="e">
        <f t="shared" si="4"/>
        <v>#DIV/0!</v>
      </c>
    </row>
    <row r="279" spans="1:15" ht="50.1" hidden="1" customHeight="1" x14ac:dyDescent="0.25">
      <c r="A279" s="133" t="s">
        <v>425</v>
      </c>
      <c r="B279" s="320"/>
      <c r="C279" s="391"/>
      <c r="D279" s="392"/>
      <c r="E279" s="316"/>
      <c r="F279" s="316"/>
      <c r="G279" s="321"/>
      <c r="H279" s="316"/>
      <c r="I279" s="322"/>
      <c r="J279" s="316"/>
      <c r="K279" s="317"/>
      <c r="L279" s="320"/>
      <c r="M279" s="323"/>
      <c r="N279" s="324"/>
      <c r="O279" s="130" t="e">
        <f t="shared" si="4"/>
        <v>#DIV/0!</v>
      </c>
    </row>
    <row r="280" spans="1:15" ht="50.1" hidden="1" customHeight="1" x14ac:dyDescent="0.25">
      <c r="A280" s="133" t="s">
        <v>426</v>
      </c>
      <c r="B280" s="320"/>
      <c r="C280" s="391"/>
      <c r="D280" s="392"/>
      <c r="E280" s="316"/>
      <c r="F280" s="316"/>
      <c r="G280" s="321"/>
      <c r="H280" s="316"/>
      <c r="I280" s="322"/>
      <c r="J280" s="316"/>
      <c r="K280" s="317"/>
      <c r="L280" s="320"/>
      <c r="M280" s="323"/>
      <c r="N280" s="324"/>
      <c r="O280" s="130" t="e">
        <f t="shared" si="4"/>
        <v>#DIV/0!</v>
      </c>
    </row>
    <row r="281" spans="1:15" ht="50.1" hidden="1" customHeight="1" x14ac:dyDescent="0.25">
      <c r="A281" s="134" t="s">
        <v>427</v>
      </c>
      <c r="B281" s="320"/>
      <c r="C281" s="391"/>
      <c r="D281" s="392"/>
      <c r="E281" s="316"/>
      <c r="F281" s="316"/>
      <c r="G281" s="321"/>
      <c r="H281" s="316"/>
      <c r="I281" s="322"/>
      <c r="J281" s="316"/>
      <c r="K281" s="317"/>
      <c r="L281" s="320"/>
      <c r="M281" s="323"/>
      <c r="N281" s="324"/>
      <c r="O281" s="130" t="e">
        <f t="shared" si="4"/>
        <v>#DIV/0!</v>
      </c>
    </row>
    <row r="282" spans="1:15" ht="50.1" hidden="1" customHeight="1" x14ac:dyDescent="0.25">
      <c r="A282" s="133" t="s">
        <v>428</v>
      </c>
      <c r="B282" s="320"/>
      <c r="C282" s="391"/>
      <c r="D282" s="392"/>
      <c r="E282" s="316"/>
      <c r="F282" s="316"/>
      <c r="G282" s="321"/>
      <c r="H282" s="316"/>
      <c r="I282" s="322"/>
      <c r="J282" s="316"/>
      <c r="K282" s="317"/>
      <c r="L282" s="320"/>
      <c r="M282" s="323"/>
      <c r="N282" s="324"/>
      <c r="O282" s="130" t="e">
        <f t="shared" si="4"/>
        <v>#DIV/0!</v>
      </c>
    </row>
    <row r="283" spans="1:15" ht="50.1" hidden="1" customHeight="1" x14ac:dyDescent="0.25">
      <c r="A283" s="133" t="s">
        <v>429</v>
      </c>
      <c r="B283" s="320"/>
      <c r="C283" s="391"/>
      <c r="D283" s="392"/>
      <c r="E283" s="316"/>
      <c r="F283" s="316"/>
      <c r="G283" s="321"/>
      <c r="H283" s="316"/>
      <c r="I283" s="322"/>
      <c r="J283" s="316"/>
      <c r="K283" s="317"/>
      <c r="L283" s="320"/>
      <c r="M283" s="323"/>
      <c r="N283" s="324"/>
      <c r="O283" s="130" t="e">
        <f t="shared" si="4"/>
        <v>#DIV/0!</v>
      </c>
    </row>
    <row r="284" spans="1:15" ht="50.1" hidden="1" customHeight="1" x14ac:dyDescent="0.25">
      <c r="A284" s="134" t="s">
        <v>430</v>
      </c>
      <c r="B284" s="320"/>
      <c r="C284" s="391"/>
      <c r="D284" s="392"/>
      <c r="E284" s="316"/>
      <c r="F284" s="316"/>
      <c r="G284" s="321"/>
      <c r="H284" s="316"/>
      <c r="I284" s="322"/>
      <c r="J284" s="316"/>
      <c r="K284" s="317"/>
      <c r="L284" s="320"/>
      <c r="M284" s="323"/>
      <c r="N284" s="324"/>
      <c r="O284" s="130" t="e">
        <f t="shared" si="4"/>
        <v>#DIV/0!</v>
      </c>
    </row>
    <row r="285" spans="1:15" ht="50.1" hidden="1" customHeight="1" x14ac:dyDescent="0.25">
      <c r="A285" s="133" t="s">
        <v>431</v>
      </c>
      <c r="B285" s="320"/>
      <c r="C285" s="391"/>
      <c r="D285" s="392"/>
      <c r="E285" s="316"/>
      <c r="F285" s="316"/>
      <c r="G285" s="321"/>
      <c r="H285" s="316"/>
      <c r="I285" s="322"/>
      <c r="J285" s="316"/>
      <c r="K285" s="317"/>
      <c r="L285" s="320"/>
      <c r="M285" s="323"/>
      <c r="N285" s="324"/>
      <c r="O285" s="130" t="e">
        <f t="shared" si="4"/>
        <v>#DIV/0!</v>
      </c>
    </row>
    <row r="286" spans="1:15" ht="50.1" hidden="1" customHeight="1" x14ac:dyDescent="0.25">
      <c r="A286" s="133" t="s">
        <v>432</v>
      </c>
      <c r="B286" s="320"/>
      <c r="C286" s="391"/>
      <c r="D286" s="392"/>
      <c r="E286" s="316"/>
      <c r="F286" s="316"/>
      <c r="G286" s="321"/>
      <c r="H286" s="316"/>
      <c r="I286" s="322"/>
      <c r="J286" s="316"/>
      <c r="K286" s="317"/>
      <c r="L286" s="320"/>
      <c r="M286" s="323"/>
      <c r="N286" s="324"/>
      <c r="O286" s="130" t="e">
        <f t="shared" si="4"/>
        <v>#DIV/0!</v>
      </c>
    </row>
    <row r="287" spans="1:15" ht="50.1" hidden="1" customHeight="1" x14ac:dyDescent="0.25">
      <c r="A287" s="134" t="s">
        <v>433</v>
      </c>
      <c r="B287" s="320"/>
      <c r="C287" s="391"/>
      <c r="D287" s="392"/>
      <c r="E287" s="316"/>
      <c r="F287" s="316"/>
      <c r="G287" s="321"/>
      <c r="H287" s="316"/>
      <c r="I287" s="322"/>
      <c r="J287" s="316"/>
      <c r="K287" s="317"/>
      <c r="L287" s="320"/>
      <c r="M287" s="323"/>
      <c r="N287" s="324"/>
      <c r="O287" s="130" t="e">
        <f t="shared" si="4"/>
        <v>#DIV/0!</v>
      </c>
    </row>
    <row r="288" spans="1:15" ht="50.1" hidden="1" customHeight="1" x14ac:dyDescent="0.25">
      <c r="A288" s="133" t="s">
        <v>434</v>
      </c>
      <c r="B288" s="320"/>
      <c r="C288" s="391"/>
      <c r="D288" s="392"/>
      <c r="E288" s="316"/>
      <c r="F288" s="316"/>
      <c r="G288" s="321"/>
      <c r="H288" s="316"/>
      <c r="I288" s="322"/>
      <c r="J288" s="316"/>
      <c r="K288" s="317"/>
      <c r="L288" s="320"/>
      <c r="M288" s="323"/>
      <c r="N288" s="324"/>
      <c r="O288" s="130" t="e">
        <f t="shared" si="4"/>
        <v>#DIV/0!</v>
      </c>
    </row>
    <row r="289" spans="1:15" ht="50.1" hidden="1" customHeight="1" x14ac:dyDescent="0.25">
      <c r="A289" s="133" t="s">
        <v>435</v>
      </c>
      <c r="B289" s="320"/>
      <c r="C289" s="391"/>
      <c r="D289" s="392"/>
      <c r="E289" s="316"/>
      <c r="F289" s="316"/>
      <c r="G289" s="321"/>
      <c r="H289" s="316"/>
      <c r="I289" s="322"/>
      <c r="J289" s="316"/>
      <c r="K289" s="317"/>
      <c r="L289" s="320"/>
      <c r="M289" s="323"/>
      <c r="N289" s="324"/>
      <c r="O289" s="130" t="e">
        <f t="shared" si="4"/>
        <v>#DIV/0!</v>
      </c>
    </row>
    <row r="290" spans="1:15" ht="50.1" hidden="1" customHeight="1" x14ac:dyDescent="0.25">
      <c r="A290" s="134" t="s">
        <v>436</v>
      </c>
      <c r="B290" s="320"/>
      <c r="C290" s="391"/>
      <c r="D290" s="392"/>
      <c r="E290" s="316"/>
      <c r="F290" s="316"/>
      <c r="G290" s="321"/>
      <c r="H290" s="316"/>
      <c r="I290" s="322"/>
      <c r="J290" s="316"/>
      <c r="K290" s="317"/>
      <c r="L290" s="320"/>
      <c r="M290" s="323"/>
      <c r="N290" s="324"/>
      <c r="O290" s="130" t="e">
        <f t="shared" si="4"/>
        <v>#DIV/0!</v>
      </c>
    </row>
    <row r="291" spans="1:15" ht="50.1" hidden="1" customHeight="1" x14ac:dyDescent="0.25">
      <c r="A291" s="133" t="s">
        <v>437</v>
      </c>
      <c r="B291" s="320"/>
      <c r="C291" s="391"/>
      <c r="D291" s="392"/>
      <c r="E291" s="316"/>
      <c r="F291" s="316"/>
      <c r="G291" s="321"/>
      <c r="H291" s="316"/>
      <c r="I291" s="322"/>
      <c r="J291" s="316"/>
      <c r="K291" s="317"/>
      <c r="L291" s="320"/>
      <c r="M291" s="323"/>
      <c r="N291" s="324"/>
      <c r="O291" s="130" t="e">
        <f t="shared" si="4"/>
        <v>#DIV/0!</v>
      </c>
    </row>
    <row r="292" spans="1:15" ht="50.1" hidden="1" customHeight="1" x14ac:dyDescent="0.25">
      <c r="A292" s="133" t="s">
        <v>438</v>
      </c>
      <c r="B292" s="320"/>
      <c r="C292" s="391"/>
      <c r="D292" s="392"/>
      <c r="E292" s="316"/>
      <c r="F292" s="316"/>
      <c r="G292" s="321"/>
      <c r="H292" s="316"/>
      <c r="I292" s="322"/>
      <c r="J292" s="316"/>
      <c r="K292" s="317"/>
      <c r="L292" s="320"/>
      <c r="M292" s="323"/>
      <c r="N292" s="324"/>
      <c r="O292" s="130" t="e">
        <f t="shared" si="4"/>
        <v>#DIV/0!</v>
      </c>
    </row>
    <row r="293" spans="1:15" ht="50.1" hidden="1" customHeight="1" x14ac:dyDescent="0.25">
      <c r="A293" s="134" t="s">
        <v>439</v>
      </c>
      <c r="B293" s="320"/>
      <c r="C293" s="391"/>
      <c r="D293" s="392"/>
      <c r="E293" s="316"/>
      <c r="F293" s="316"/>
      <c r="G293" s="321"/>
      <c r="H293" s="316"/>
      <c r="I293" s="322"/>
      <c r="J293" s="316"/>
      <c r="K293" s="317"/>
      <c r="L293" s="320"/>
      <c r="M293" s="323"/>
      <c r="N293" s="324"/>
      <c r="O293" s="130" t="e">
        <f t="shared" si="4"/>
        <v>#DIV/0!</v>
      </c>
    </row>
    <row r="294" spans="1:15" ht="50.1" hidden="1" customHeight="1" x14ac:dyDescent="0.25">
      <c r="A294" s="133" t="s">
        <v>440</v>
      </c>
      <c r="B294" s="320"/>
      <c r="C294" s="391"/>
      <c r="D294" s="392"/>
      <c r="E294" s="316"/>
      <c r="F294" s="316"/>
      <c r="G294" s="321"/>
      <c r="H294" s="316"/>
      <c r="I294" s="322"/>
      <c r="J294" s="316"/>
      <c r="K294" s="317"/>
      <c r="L294" s="320"/>
      <c r="M294" s="323"/>
      <c r="N294" s="324"/>
      <c r="O294" s="130" t="e">
        <f t="shared" si="4"/>
        <v>#DIV/0!</v>
      </c>
    </row>
    <row r="295" spans="1:15" ht="50.1" hidden="1" customHeight="1" x14ac:dyDescent="0.25">
      <c r="A295" s="133" t="s">
        <v>441</v>
      </c>
      <c r="B295" s="320"/>
      <c r="C295" s="391"/>
      <c r="D295" s="392"/>
      <c r="E295" s="316"/>
      <c r="F295" s="316"/>
      <c r="G295" s="321"/>
      <c r="H295" s="316"/>
      <c r="I295" s="322"/>
      <c r="J295" s="316"/>
      <c r="K295" s="317"/>
      <c r="L295" s="320"/>
      <c r="M295" s="323"/>
      <c r="N295" s="324"/>
      <c r="O295" s="130" t="e">
        <f t="shared" si="4"/>
        <v>#DIV/0!</v>
      </c>
    </row>
    <row r="296" spans="1:15" ht="50.1" hidden="1" customHeight="1" x14ac:dyDescent="0.25">
      <c r="A296" s="134" t="s">
        <v>442</v>
      </c>
      <c r="B296" s="320"/>
      <c r="C296" s="391"/>
      <c r="D296" s="392"/>
      <c r="E296" s="316"/>
      <c r="F296" s="316"/>
      <c r="G296" s="321"/>
      <c r="H296" s="316"/>
      <c r="I296" s="322"/>
      <c r="J296" s="316"/>
      <c r="K296" s="317"/>
      <c r="L296" s="320"/>
      <c r="M296" s="323"/>
      <c r="N296" s="324"/>
      <c r="O296" s="130" t="e">
        <f t="shared" si="4"/>
        <v>#DIV/0!</v>
      </c>
    </row>
    <row r="297" spans="1:15" ht="50.1" hidden="1" customHeight="1" x14ac:dyDescent="0.25">
      <c r="A297" s="133" t="s">
        <v>443</v>
      </c>
      <c r="B297" s="320"/>
      <c r="C297" s="391"/>
      <c r="D297" s="392"/>
      <c r="E297" s="316"/>
      <c r="F297" s="316"/>
      <c r="G297" s="321"/>
      <c r="H297" s="316"/>
      <c r="I297" s="322"/>
      <c r="J297" s="316"/>
      <c r="K297" s="317"/>
      <c r="L297" s="320"/>
      <c r="M297" s="323"/>
      <c r="N297" s="324"/>
      <c r="O297" s="130" t="e">
        <f t="shared" si="4"/>
        <v>#DIV/0!</v>
      </c>
    </row>
    <row r="298" spans="1:15" ht="50.1" hidden="1" customHeight="1" x14ac:dyDescent="0.25">
      <c r="A298" s="133" t="s">
        <v>444</v>
      </c>
      <c r="B298" s="320"/>
      <c r="C298" s="391"/>
      <c r="D298" s="392"/>
      <c r="E298" s="316"/>
      <c r="F298" s="316"/>
      <c r="G298" s="321"/>
      <c r="H298" s="316"/>
      <c r="I298" s="322"/>
      <c r="J298" s="316"/>
      <c r="K298" s="317"/>
      <c r="L298" s="320"/>
      <c r="M298" s="323"/>
      <c r="N298" s="324"/>
      <c r="O298" s="130" t="e">
        <f t="shared" si="4"/>
        <v>#DIV/0!</v>
      </c>
    </row>
    <row r="299" spans="1:15" ht="50.1" hidden="1" customHeight="1" x14ac:dyDescent="0.25">
      <c r="A299" s="134" t="s">
        <v>445</v>
      </c>
      <c r="B299" s="320"/>
      <c r="C299" s="391"/>
      <c r="D299" s="392"/>
      <c r="E299" s="316"/>
      <c r="F299" s="316"/>
      <c r="G299" s="321"/>
      <c r="H299" s="316"/>
      <c r="I299" s="322"/>
      <c r="J299" s="316"/>
      <c r="K299" s="317"/>
      <c r="L299" s="320"/>
      <c r="M299" s="323"/>
      <c r="N299" s="324"/>
      <c r="O299" s="130" t="e">
        <f t="shared" si="4"/>
        <v>#DIV/0!</v>
      </c>
    </row>
    <row r="300" spans="1:15" ht="50.1" hidden="1" customHeight="1" x14ac:dyDescent="0.25">
      <c r="A300" s="133" t="s">
        <v>446</v>
      </c>
      <c r="B300" s="320"/>
      <c r="C300" s="391"/>
      <c r="D300" s="392"/>
      <c r="E300" s="316"/>
      <c r="F300" s="316"/>
      <c r="G300" s="321"/>
      <c r="H300" s="316"/>
      <c r="I300" s="322"/>
      <c r="J300" s="316"/>
      <c r="K300" s="317"/>
      <c r="L300" s="320"/>
      <c r="M300" s="323"/>
      <c r="N300" s="324"/>
      <c r="O300" s="130" t="e">
        <f t="shared" si="4"/>
        <v>#DIV/0!</v>
      </c>
    </row>
    <row r="301" spans="1:15" ht="50.1" hidden="1" customHeight="1" x14ac:dyDescent="0.25">
      <c r="A301" s="133" t="s">
        <v>451</v>
      </c>
      <c r="B301" s="320"/>
      <c r="C301" s="391"/>
      <c r="D301" s="392"/>
      <c r="E301" s="316"/>
      <c r="F301" s="316"/>
      <c r="G301" s="321"/>
      <c r="H301" s="316"/>
      <c r="I301" s="322"/>
      <c r="J301" s="316"/>
      <c r="K301" s="317"/>
      <c r="L301" s="320"/>
      <c r="M301" s="323"/>
      <c r="N301" s="324"/>
      <c r="O301" s="130" t="e">
        <f t="shared" si="4"/>
        <v>#DIV/0!</v>
      </c>
    </row>
    <row r="302" spans="1:15" ht="49.5" hidden="1" customHeight="1" x14ac:dyDescent="0.25">
      <c r="A302" s="133" t="s">
        <v>452</v>
      </c>
      <c r="B302" s="320"/>
      <c r="C302" s="391"/>
      <c r="D302" s="392"/>
      <c r="E302" s="316"/>
      <c r="F302" s="316"/>
      <c r="G302" s="321"/>
      <c r="H302" s="316"/>
      <c r="I302" s="322"/>
      <c r="J302" s="316"/>
      <c r="K302" s="317"/>
      <c r="L302" s="320"/>
      <c r="M302" s="323"/>
      <c r="N302" s="324"/>
      <c r="O302" s="130" t="e">
        <f t="shared" si="4"/>
        <v>#DIV/0!</v>
      </c>
    </row>
    <row r="303" spans="1:15" ht="50.1" hidden="1" customHeight="1" x14ac:dyDescent="0.25">
      <c r="A303" s="134" t="s">
        <v>453</v>
      </c>
      <c r="B303" s="320"/>
      <c r="C303" s="391"/>
      <c r="D303" s="392"/>
      <c r="E303" s="316"/>
      <c r="F303" s="316"/>
      <c r="G303" s="321"/>
      <c r="H303" s="316"/>
      <c r="I303" s="322"/>
      <c r="J303" s="316"/>
      <c r="K303" s="317"/>
      <c r="L303" s="320"/>
      <c r="M303" s="323"/>
      <c r="N303" s="324"/>
      <c r="O303" s="130" t="e">
        <f t="shared" si="4"/>
        <v>#DIV/0!</v>
      </c>
    </row>
    <row r="304" spans="1:15" ht="50.1" hidden="1" customHeight="1" x14ac:dyDescent="0.25">
      <c r="A304" s="133" t="s">
        <v>454</v>
      </c>
      <c r="B304" s="320"/>
      <c r="C304" s="391"/>
      <c r="D304" s="392"/>
      <c r="E304" s="316"/>
      <c r="F304" s="316"/>
      <c r="G304" s="321"/>
      <c r="H304" s="316"/>
      <c r="I304" s="322"/>
      <c r="J304" s="316"/>
      <c r="K304" s="317"/>
      <c r="L304" s="320"/>
      <c r="M304" s="323"/>
      <c r="N304" s="324"/>
      <c r="O304" s="130" t="e">
        <f t="shared" si="4"/>
        <v>#DIV/0!</v>
      </c>
    </row>
    <row r="305" spans="1:16" ht="49.5" hidden="1" customHeight="1" x14ac:dyDescent="0.25">
      <c r="A305" s="133" t="s">
        <v>455</v>
      </c>
      <c r="B305" s="320"/>
      <c r="C305" s="391"/>
      <c r="D305" s="392"/>
      <c r="E305" s="316"/>
      <c r="F305" s="316"/>
      <c r="G305" s="321"/>
      <c r="H305" s="316"/>
      <c r="I305" s="322"/>
      <c r="J305" s="316"/>
      <c r="K305" s="317"/>
      <c r="L305" s="320"/>
      <c r="M305" s="323"/>
      <c r="N305" s="324"/>
      <c r="O305" s="130" t="e">
        <f t="shared" si="4"/>
        <v>#DIV/0!</v>
      </c>
    </row>
    <row r="306" spans="1:16" ht="50.1" hidden="1" customHeight="1" x14ac:dyDescent="0.25">
      <c r="A306" s="133" t="s">
        <v>456</v>
      </c>
      <c r="B306" s="320"/>
      <c r="C306" s="391"/>
      <c r="D306" s="392"/>
      <c r="E306" s="316"/>
      <c r="F306" s="316"/>
      <c r="G306" s="321"/>
      <c r="H306" s="316"/>
      <c r="I306" s="322"/>
      <c r="J306" s="316"/>
      <c r="K306" s="317"/>
      <c r="L306" s="320"/>
      <c r="M306" s="323"/>
      <c r="N306" s="324"/>
      <c r="O306" s="130" t="e">
        <f t="shared" si="4"/>
        <v>#DIV/0!</v>
      </c>
    </row>
    <row r="307" spans="1:16" ht="49.5" hidden="1" customHeight="1" x14ac:dyDescent="0.25">
      <c r="A307" s="134" t="s">
        <v>457</v>
      </c>
      <c r="B307" s="320"/>
      <c r="C307" s="391"/>
      <c r="D307" s="392"/>
      <c r="E307" s="316"/>
      <c r="F307" s="316"/>
      <c r="G307" s="321"/>
      <c r="H307" s="316"/>
      <c r="I307" s="322"/>
      <c r="J307" s="316"/>
      <c r="K307" s="317"/>
      <c r="L307" s="320"/>
      <c r="M307" s="323"/>
      <c r="N307" s="324"/>
      <c r="O307" s="130" t="e">
        <f t="shared" si="4"/>
        <v>#DIV/0!</v>
      </c>
    </row>
    <row r="308" spans="1:16" ht="50.1" customHeight="1" x14ac:dyDescent="0.25">
      <c r="A308" s="133" t="s">
        <v>458</v>
      </c>
      <c r="B308" s="320"/>
      <c r="C308" s="391"/>
      <c r="D308" s="392"/>
      <c r="E308" s="316"/>
      <c r="F308" s="316"/>
      <c r="G308" s="321"/>
      <c r="H308" s="316"/>
      <c r="I308" s="322"/>
      <c r="J308" s="316"/>
      <c r="K308" s="317"/>
      <c r="L308" s="320"/>
      <c r="M308" s="323"/>
      <c r="N308" s="324"/>
      <c r="O308" s="130" t="e">
        <f t="shared" si="4"/>
        <v>#DIV/0!</v>
      </c>
    </row>
    <row r="309" spans="1:16" ht="50.1" customHeight="1" x14ac:dyDescent="0.25">
      <c r="A309" s="388" t="s">
        <v>54</v>
      </c>
      <c r="B309" s="389"/>
      <c r="C309" s="389"/>
      <c r="D309" s="389"/>
      <c r="E309" s="389"/>
      <c r="F309" s="389"/>
      <c r="G309" s="389"/>
      <c r="H309" s="389"/>
      <c r="I309" s="389"/>
      <c r="J309" s="389"/>
      <c r="K309" s="389"/>
      <c r="L309" s="390"/>
      <c r="M309" s="131">
        <f>SUM(M9:M308)</f>
        <v>0</v>
      </c>
      <c r="N309" s="131">
        <f>SUM(N9:N308)</f>
        <v>0</v>
      </c>
      <c r="O309" s="25"/>
    </row>
    <row r="310" spans="1:16" ht="50.1" customHeight="1" x14ac:dyDescent="0.25">
      <c r="A310" s="157"/>
      <c r="B310" s="158"/>
      <c r="C310" s="158"/>
      <c r="D310" s="158"/>
      <c r="E310" s="158"/>
      <c r="F310" s="158"/>
      <c r="G310" s="158"/>
      <c r="H310" s="158"/>
      <c r="I310" s="389" t="s">
        <v>520</v>
      </c>
      <c r="J310" s="389"/>
      <c r="K310" s="389"/>
      <c r="L310" s="390"/>
      <c r="M310" s="131">
        <f>SUMIF(H9:H308,"141015010",M9:M308)</f>
        <v>0</v>
      </c>
      <c r="N310" s="131">
        <f>SUMIF(H9:H308,"141015010",N9:N308)</f>
        <v>0</v>
      </c>
      <c r="O310" s="25"/>
    </row>
    <row r="311" spans="1:16" ht="50.1" customHeight="1" x14ac:dyDescent="0.25">
      <c r="A311" s="157"/>
      <c r="B311" s="158"/>
      <c r="C311" s="158"/>
      <c r="D311" s="158"/>
      <c r="E311" s="158"/>
      <c r="F311" s="158"/>
      <c r="G311" s="158"/>
      <c r="H311" s="158"/>
      <c r="I311" s="389" t="s">
        <v>523</v>
      </c>
      <c r="J311" s="389"/>
      <c r="K311" s="389"/>
      <c r="L311" s="390"/>
      <c r="M311" s="131">
        <f>SUMIF(H9:H308,"241015010",M9:M308)</f>
        <v>0</v>
      </c>
      <c r="N311" s="131">
        <f>SUMIF(H9:H308,"241015010",N9:N308)</f>
        <v>0</v>
      </c>
      <c r="O311" s="25"/>
    </row>
    <row r="312" spans="1:16" ht="50.1" customHeight="1" x14ac:dyDescent="0.25">
      <c r="A312" s="388" t="s">
        <v>521</v>
      </c>
      <c r="B312" s="389"/>
      <c r="C312" s="389"/>
      <c r="D312" s="389"/>
      <c r="E312" s="389"/>
      <c r="F312" s="389"/>
      <c r="G312" s="389"/>
      <c r="H312" s="389"/>
      <c r="I312" s="389"/>
      <c r="J312" s="389"/>
      <c r="K312" s="389"/>
      <c r="L312" s="390"/>
      <c r="M312" s="325">
        <v>0</v>
      </c>
      <c r="N312" s="325">
        <v>0</v>
      </c>
      <c r="O312" s="25"/>
    </row>
    <row r="313" spans="1:16" ht="50.1" customHeight="1" x14ac:dyDescent="0.25">
      <c r="A313" s="388" t="s">
        <v>524</v>
      </c>
      <c r="B313" s="389"/>
      <c r="C313" s="389"/>
      <c r="D313" s="389"/>
      <c r="E313" s="389"/>
      <c r="F313" s="389"/>
      <c r="G313" s="389"/>
      <c r="H313" s="389"/>
      <c r="I313" s="389"/>
      <c r="J313" s="389"/>
      <c r="K313" s="389"/>
      <c r="L313" s="390"/>
      <c r="M313" s="325">
        <v>0</v>
      </c>
      <c r="N313" s="325">
        <v>0</v>
      </c>
      <c r="O313" s="25"/>
    </row>
    <row r="314" spans="1:16" ht="50.1" customHeight="1" x14ac:dyDescent="0.25">
      <c r="A314" s="393" t="s">
        <v>522</v>
      </c>
      <c r="B314" s="394"/>
      <c r="C314" s="394"/>
      <c r="D314" s="394"/>
      <c r="E314" s="394"/>
      <c r="F314" s="394"/>
      <c r="G314" s="394"/>
      <c r="H314" s="394"/>
      <c r="I314" s="394"/>
      <c r="J314" s="394"/>
      <c r="K314" s="394"/>
      <c r="L314" s="395"/>
      <c r="M314" s="326">
        <f>ROUNDUP(M310-M312,0)</f>
        <v>0</v>
      </c>
      <c r="N314" s="326">
        <f>ROUNDUP((N310-N312),0)</f>
        <v>0</v>
      </c>
      <c r="O314" s="25"/>
    </row>
    <row r="315" spans="1:16" ht="50.1" customHeight="1" x14ac:dyDescent="0.25">
      <c r="A315" s="393" t="s">
        <v>525</v>
      </c>
      <c r="B315" s="394"/>
      <c r="C315" s="394"/>
      <c r="D315" s="394"/>
      <c r="E315" s="394"/>
      <c r="F315" s="394"/>
      <c r="G315" s="394"/>
      <c r="H315" s="394"/>
      <c r="I315" s="394"/>
      <c r="J315" s="394"/>
      <c r="K315" s="394"/>
      <c r="L315" s="395"/>
      <c r="M315" s="326">
        <f>ROUNDUP((M311-M313),0)</f>
        <v>0</v>
      </c>
      <c r="N315" s="326">
        <f>ROUNDUP((N311-N313),0)</f>
        <v>0</v>
      </c>
      <c r="O315" s="25"/>
    </row>
    <row r="316" spans="1:16" ht="50.1" customHeight="1" x14ac:dyDescent="0.25">
      <c r="A316" s="388" t="s">
        <v>465</v>
      </c>
      <c r="B316" s="389"/>
      <c r="C316" s="389"/>
      <c r="D316" s="389"/>
      <c r="E316" s="389"/>
      <c r="F316" s="389"/>
      <c r="G316" s="389"/>
      <c r="H316" s="389"/>
      <c r="I316" s="389"/>
      <c r="J316" s="389"/>
      <c r="K316" s="389"/>
      <c r="L316" s="390"/>
      <c r="M316" s="131">
        <f>SUM(M314:M315)</f>
        <v>0</v>
      </c>
      <c r="N316" s="131">
        <f>SUM(N314:N315)</f>
        <v>0</v>
      </c>
      <c r="O316" s="25"/>
    </row>
    <row r="317" spans="1:16" ht="33" x14ac:dyDescent="0.25">
      <c r="A317" s="65" t="s">
        <v>98</v>
      </c>
      <c r="M317" s="141"/>
      <c r="N317" s="141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6" t="s">
        <v>613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  <c r="H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9" t="s">
        <v>53</v>
      </c>
      <c r="B323" s="399"/>
      <c r="C323" s="400"/>
      <c r="D323" s="400"/>
      <c r="E323" s="27"/>
      <c r="F323" s="27"/>
      <c r="G323" s="27"/>
      <c r="H323" s="27"/>
      <c r="M323" s="403"/>
      <c r="N323" s="403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7" t="s">
        <v>23</v>
      </c>
      <c r="N324" s="397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7" t="s">
        <v>24</v>
      </c>
      <c r="N325" s="397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59"/>
      <c r="O326" s="159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8"/>
      <c r="O327" s="398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308">
    <cfRule type="cellIs" dxfId="3833" priority="379" operator="lessThan">
      <formula>0</formula>
    </cfRule>
    <cfRule type="cellIs" dxfId="3832" priority="380" operator="lessThan">
      <formula>0</formula>
    </cfRule>
    <cfRule type="containsErrors" dxfId="3831" priority="381">
      <formula>ISERROR(O9)</formula>
    </cfRule>
  </conditionalFormatting>
  <conditionalFormatting sqref="O33:O37 O48">
    <cfRule type="cellIs" dxfId="3830" priority="376" operator="lessThan">
      <formula>0</formula>
    </cfRule>
    <cfRule type="cellIs" dxfId="3829" priority="377" operator="lessThan">
      <formula>0</formula>
    </cfRule>
    <cfRule type="containsErrors" dxfId="3828" priority="378">
      <formula>ISERROR(O33)</formula>
    </cfRule>
  </conditionalFormatting>
  <conditionalFormatting sqref="O27:O30">
    <cfRule type="cellIs" dxfId="3827" priority="373" operator="lessThan">
      <formula>0</formula>
    </cfRule>
    <cfRule type="cellIs" dxfId="3826" priority="374" operator="lessThan">
      <formula>0</formula>
    </cfRule>
    <cfRule type="containsErrors" dxfId="3825" priority="375">
      <formula>ISERROR(O27)</formula>
    </cfRule>
  </conditionalFormatting>
  <conditionalFormatting sqref="O31:O32">
    <cfRule type="cellIs" dxfId="3824" priority="370" operator="lessThan">
      <formula>0</formula>
    </cfRule>
    <cfRule type="cellIs" dxfId="3823" priority="371" operator="lessThan">
      <formula>0</formula>
    </cfRule>
    <cfRule type="containsErrors" dxfId="3822" priority="372">
      <formula>ISERROR(O31)</formula>
    </cfRule>
  </conditionalFormatting>
  <conditionalFormatting sqref="O44:O47">
    <cfRule type="cellIs" dxfId="3821" priority="367" operator="lessThan">
      <formula>0</formula>
    </cfRule>
    <cfRule type="cellIs" dxfId="3820" priority="368" operator="lessThan">
      <formula>0</formula>
    </cfRule>
    <cfRule type="containsErrors" dxfId="3819" priority="369">
      <formula>ISERROR(O44)</formula>
    </cfRule>
  </conditionalFormatting>
  <conditionalFormatting sqref="O38:O41">
    <cfRule type="cellIs" dxfId="3818" priority="364" operator="lessThan">
      <formula>0</formula>
    </cfRule>
    <cfRule type="cellIs" dxfId="3817" priority="365" operator="lessThan">
      <formula>0</formula>
    </cfRule>
    <cfRule type="containsErrors" dxfId="3816" priority="366">
      <formula>ISERROR(O38)</formula>
    </cfRule>
  </conditionalFormatting>
  <conditionalFormatting sqref="O42:O43">
    <cfRule type="cellIs" dxfId="3815" priority="361" operator="lessThan">
      <formula>0</formula>
    </cfRule>
    <cfRule type="cellIs" dxfId="3814" priority="362" operator="lessThan">
      <formula>0</formula>
    </cfRule>
    <cfRule type="containsErrors" dxfId="3813" priority="363">
      <formula>ISERROR(O42)</formula>
    </cfRule>
  </conditionalFormatting>
  <conditionalFormatting sqref="O59">
    <cfRule type="cellIs" dxfId="3812" priority="358" operator="lessThan">
      <formula>0</formula>
    </cfRule>
    <cfRule type="cellIs" dxfId="3811" priority="359" operator="lessThan">
      <formula>0</formula>
    </cfRule>
    <cfRule type="containsErrors" dxfId="3810" priority="360">
      <formula>ISERROR(O59)</formula>
    </cfRule>
  </conditionalFormatting>
  <conditionalFormatting sqref="O55:O58">
    <cfRule type="cellIs" dxfId="3809" priority="355" operator="lessThan">
      <formula>0</formula>
    </cfRule>
    <cfRule type="cellIs" dxfId="3808" priority="356" operator="lessThan">
      <formula>0</formula>
    </cfRule>
    <cfRule type="containsErrors" dxfId="3807" priority="357">
      <formula>ISERROR(O55)</formula>
    </cfRule>
  </conditionalFormatting>
  <conditionalFormatting sqref="O49:O52">
    <cfRule type="cellIs" dxfId="3806" priority="352" operator="lessThan">
      <formula>0</formula>
    </cfRule>
    <cfRule type="cellIs" dxfId="3805" priority="353" operator="lessThan">
      <formula>0</formula>
    </cfRule>
    <cfRule type="containsErrors" dxfId="3804" priority="354">
      <formula>ISERROR(O49)</formula>
    </cfRule>
  </conditionalFormatting>
  <conditionalFormatting sqref="O53:O54">
    <cfRule type="cellIs" dxfId="3803" priority="349" operator="lessThan">
      <formula>0</formula>
    </cfRule>
    <cfRule type="cellIs" dxfId="3802" priority="350" operator="lessThan">
      <formula>0</formula>
    </cfRule>
    <cfRule type="containsErrors" dxfId="3801" priority="351">
      <formula>ISERROR(O53)</formula>
    </cfRule>
  </conditionalFormatting>
  <conditionalFormatting sqref="O70">
    <cfRule type="cellIs" dxfId="3800" priority="346" operator="lessThan">
      <formula>0</formula>
    </cfRule>
    <cfRule type="cellIs" dxfId="3799" priority="347" operator="lessThan">
      <formula>0</formula>
    </cfRule>
    <cfRule type="containsErrors" dxfId="3798" priority="348">
      <formula>ISERROR(O70)</formula>
    </cfRule>
  </conditionalFormatting>
  <conditionalFormatting sqref="O66:O69">
    <cfRule type="cellIs" dxfId="3797" priority="343" operator="lessThan">
      <formula>0</formula>
    </cfRule>
    <cfRule type="cellIs" dxfId="3796" priority="344" operator="lessThan">
      <formula>0</formula>
    </cfRule>
    <cfRule type="containsErrors" dxfId="3795" priority="345">
      <formula>ISERROR(O66)</formula>
    </cfRule>
  </conditionalFormatting>
  <conditionalFormatting sqref="O60:O63">
    <cfRule type="cellIs" dxfId="3794" priority="340" operator="lessThan">
      <formula>0</formula>
    </cfRule>
    <cfRule type="cellIs" dxfId="3793" priority="341" operator="lessThan">
      <formula>0</formula>
    </cfRule>
    <cfRule type="containsErrors" dxfId="3792" priority="342">
      <formula>ISERROR(O60)</formula>
    </cfRule>
  </conditionalFormatting>
  <conditionalFormatting sqref="O102">
    <cfRule type="cellIs" dxfId="3791" priority="322" operator="lessThan">
      <formula>0</formula>
    </cfRule>
    <cfRule type="cellIs" dxfId="3790" priority="323" operator="lessThan">
      <formula>0</formula>
    </cfRule>
    <cfRule type="containsErrors" dxfId="3789" priority="324">
      <formula>ISERROR(O102)</formula>
    </cfRule>
  </conditionalFormatting>
  <conditionalFormatting sqref="O64:O65">
    <cfRule type="cellIs" dxfId="3788" priority="337" operator="lessThan">
      <formula>0</formula>
    </cfRule>
    <cfRule type="cellIs" dxfId="3787" priority="338" operator="lessThan">
      <formula>0</formula>
    </cfRule>
    <cfRule type="containsErrors" dxfId="3786" priority="339">
      <formula>ISERROR(O64)</formula>
    </cfRule>
  </conditionalFormatting>
  <conditionalFormatting sqref="O98:O101">
    <cfRule type="cellIs" dxfId="3785" priority="319" operator="lessThan">
      <formula>0</formula>
    </cfRule>
    <cfRule type="cellIs" dxfId="3784" priority="320" operator="lessThan">
      <formula>0</formula>
    </cfRule>
    <cfRule type="containsErrors" dxfId="3783" priority="321">
      <formula>ISERROR(O98)</formula>
    </cfRule>
  </conditionalFormatting>
  <conditionalFormatting sqref="O81">
    <cfRule type="cellIs" dxfId="3782" priority="334" operator="lessThan">
      <formula>0</formula>
    </cfRule>
    <cfRule type="cellIs" dxfId="3781" priority="335" operator="lessThan">
      <formula>0</formula>
    </cfRule>
    <cfRule type="containsErrors" dxfId="3780" priority="336">
      <formula>ISERROR(O81)</formula>
    </cfRule>
  </conditionalFormatting>
  <conditionalFormatting sqref="O77:O80">
    <cfRule type="cellIs" dxfId="3779" priority="331" operator="lessThan">
      <formula>0</formula>
    </cfRule>
    <cfRule type="cellIs" dxfId="3778" priority="332" operator="lessThan">
      <formula>0</formula>
    </cfRule>
    <cfRule type="containsErrors" dxfId="3777" priority="333">
      <formula>ISERROR(O77)</formula>
    </cfRule>
  </conditionalFormatting>
  <conditionalFormatting sqref="O86 O97">
    <cfRule type="cellIs" dxfId="3776" priority="313" operator="lessThan">
      <formula>0</formula>
    </cfRule>
    <cfRule type="cellIs" dxfId="3775" priority="314" operator="lessThan">
      <formula>0</formula>
    </cfRule>
    <cfRule type="containsErrors" dxfId="3774" priority="315">
      <formula>ISERROR(O86)</formula>
    </cfRule>
  </conditionalFormatting>
  <conditionalFormatting sqref="O82:O85">
    <cfRule type="cellIs" dxfId="3773" priority="316" operator="lessThan">
      <formula>0</formula>
    </cfRule>
    <cfRule type="cellIs" dxfId="3772" priority="317" operator="lessThan">
      <formula>0</formula>
    </cfRule>
    <cfRule type="containsErrors" dxfId="3771" priority="318">
      <formula>ISERROR(O82)</formula>
    </cfRule>
  </conditionalFormatting>
  <conditionalFormatting sqref="O75:O76">
    <cfRule type="cellIs" dxfId="3770" priority="325" operator="lessThan">
      <formula>0</formula>
    </cfRule>
    <cfRule type="cellIs" dxfId="3769" priority="326" operator="lessThan">
      <formula>0</formula>
    </cfRule>
    <cfRule type="containsErrors" dxfId="3768" priority="327">
      <formula>ISERROR(O75)</formula>
    </cfRule>
  </conditionalFormatting>
  <conditionalFormatting sqref="O71:O74">
    <cfRule type="cellIs" dxfId="3767" priority="328" operator="lessThan">
      <formula>0</formula>
    </cfRule>
    <cfRule type="cellIs" dxfId="3766" priority="329" operator="lessThan">
      <formula>0</formula>
    </cfRule>
    <cfRule type="containsErrors" dxfId="3765" priority="330">
      <formula>ISERROR(O71)</formula>
    </cfRule>
  </conditionalFormatting>
  <conditionalFormatting sqref="O117:O118">
    <cfRule type="cellIs" dxfId="3764" priority="301" operator="lessThan">
      <formula>0</formula>
    </cfRule>
    <cfRule type="cellIs" dxfId="3763" priority="302" operator="lessThan">
      <formula>0</formula>
    </cfRule>
    <cfRule type="containsErrors" dxfId="3762" priority="303">
      <formula>ISERROR(O117)</formula>
    </cfRule>
  </conditionalFormatting>
  <conditionalFormatting sqref="O144">
    <cfRule type="cellIs" dxfId="3761" priority="298" operator="lessThan">
      <formula>0</formula>
    </cfRule>
    <cfRule type="cellIs" dxfId="3760" priority="299" operator="lessThan">
      <formula>0</formula>
    </cfRule>
    <cfRule type="containsErrors" dxfId="3759" priority="300">
      <formula>ISERROR(O144)</formula>
    </cfRule>
  </conditionalFormatting>
  <conditionalFormatting sqref="O123">
    <cfRule type="cellIs" dxfId="3758" priority="310" operator="lessThan">
      <formula>0</formula>
    </cfRule>
    <cfRule type="cellIs" dxfId="3757" priority="311" operator="lessThan">
      <formula>0</formula>
    </cfRule>
    <cfRule type="containsErrors" dxfId="3756" priority="312">
      <formula>ISERROR(O123)</formula>
    </cfRule>
  </conditionalFormatting>
  <conditionalFormatting sqref="O119:O122">
    <cfRule type="cellIs" dxfId="3755" priority="307" operator="lessThan">
      <formula>0</formula>
    </cfRule>
    <cfRule type="cellIs" dxfId="3754" priority="308" operator="lessThan">
      <formula>0</formula>
    </cfRule>
    <cfRule type="containsErrors" dxfId="3753" priority="309">
      <formula>ISERROR(O119)</formula>
    </cfRule>
  </conditionalFormatting>
  <conditionalFormatting sqref="O165">
    <cfRule type="cellIs" dxfId="3752" priority="286" operator="lessThan">
      <formula>0</formula>
    </cfRule>
    <cfRule type="cellIs" dxfId="3751" priority="287" operator="lessThan">
      <formula>0</formula>
    </cfRule>
    <cfRule type="containsErrors" dxfId="3750" priority="288">
      <formula>ISERROR(O165)</formula>
    </cfRule>
  </conditionalFormatting>
  <conditionalFormatting sqref="O140:O143">
    <cfRule type="cellIs" dxfId="3749" priority="295" operator="lessThan">
      <formula>0</formula>
    </cfRule>
    <cfRule type="cellIs" dxfId="3748" priority="296" operator="lessThan">
      <formula>0</formula>
    </cfRule>
    <cfRule type="containsErrors" dxfId="3747" priority="297">
      <formula>ISERROR(O140)</formula>
    </cfRule>
  </conditionalFormatting>
  <conditionalFormatting sqref="O124:O127">
    <cfRule type="cellIs" dxfId="3746" priority="292" operator="lessThan">
      <formula>0</formula>
    </cfRule>
    <cfRule type="cellIs" dxfId="3745" priority="293" operator="lessThan">
      <formula>0</formula>
    </cfRule>
    <cfRule type="containsErrors" dxfId="3744" priority="294">
      <formula>ISERROR(O124)</formula>
    </cfRule>
  </conditionalFormatting>
  <conditionalFormatting sqref="O103:O106">
    <cfRule type="cellIs" dxfId="3743" priority="304" operator="lessThan">
      <formula>0</formula>
    </cfRule>
    <cfRule type="cellIs" dxfId="3742" priority="305" operator="lessThan">
      <formula>0</formula>
    </cfRule>
    <cfRule type="containsErrors" dxfId="3741" priority="306">
      <formula>ISERROR(O103)</formula>
    </cfRule>
  </conditionalFormatting>
  <conditionalFormatting sqref="O182:O185">
    <cfRule type="cellIs" dxfId="3740" priority="271" operator="lessThan">
      <formula>0</formula>
    </cfRule>
    <cfRule type="cellIs" dxfId="3739" priority="272" operator="lessThan">
      <formula>0</formula>
    </cfRule>
    <cfRule type="containsErrors" dxfId="3738" priority="273">
      <formula>ISERROR(O182)</formula>
    </cfRule>
  </conditionalFormatting>
  <conditionalFormatting sqref="O161:O164">
    <cfRule type="cellIs" dxfId="3737" priority="283" operator="lessThan">
      <formula>0</formula>
    </cfRule>
    <cfRule type="cellIs" dxfId="3736" priority="284" operator="lessThan">
      <formula>0</formula>
    </cfRule>
    <cfRule type="containsErrors" dxfId="3735" priority="285">
      <formula>ISERROR(O161)</formula>
    </cfRule>
  </conditionalFormatting>
  <conditionalFormatting sqref="O145:O148">
    <cfRule type="cellIs" dxfId="3734" priority="280" operator="lessThan">
      <formula>0</formula>
    </cfRule>
    <cfRule type="cellIs" dxfId="3733" priority="281" operator="lessThan">
      <formula>0</formula>
    </cfRule>
    <cfRule type="containsErrors" dxfId="3732" priority="282">
      <formula>ISERROR(O145)</formula>
    </cfRule>
  </conditionalFormatting>
  <conditionalFormatting sqref="O149 O160">
    <cfRule type="cellIs" dxfId="3731" priority="277" operator="lessThan">
      <formula>0</formula>
    </cfRule>
    <cfRule type="cellIs" dxfId="3730" priority="278" operator="lessThan">
      <formula>0</formula>
    </cfRule>
    <cfRule type="containsErrors" dxfId="3729" priority="279">
      <formula>ISERROR(O149)</formula>
    </cfRule>
  </conditionalFormatting>
  <conditionalFormatting sqref="O128:O129">
    <cfRule type="cellIs" dxfId="3728" priority="289" operator="lessThan">
      <formula>0</formula>
    </cfRule>
    <cfRule type="cellIs" dxfId="3727" priority="290" operator="lessThan">
      <formula>0</formula>
    </cfRule>
    <cfRule type="containsErrors" dxfId="3726" priority="291">
      <formula>ISERROR(O128)</formula>
    </cfRule>
  </conditionalFormatting>
  <conditionalFormatting sqref="O187:O190">
    <cfRule type="cellIs" dxfId="3725" priority="256" operator="lessThan">
      <formula>0</formula>
    </cfRule>
    <cfRule type="cellIs" dxfId="3724" priority="257" operator="lessThan">
      <formula>0</formula>
    </cfRule>
    <cfRule type="containsErrors" dxfId="3723" priority="258">
      <formula>ISERROR(O187)</formula>
    </cfRule>
  </conditionalFormatting>
  <conditionalFormatting sqref="O166:O169">
    <cfRule type="cellIs" dxfId="3722" priority="268" operator="lessThan">
      <formula>0</formula>
    </cfRule>
    <cfRule type="cellIs" dxfId="3721" priority="269" operator="lessThan">
      <formula>0</formula>
    </cfRule>
    <cfRule type="containsErrors" dxfId="3720" priority="270">
      <formula>ISERROR(O166)</formula>
    </cfRule>
  </conditionalFormatting>
  <conditionalFormatting sqref="O170 O181">
    <cfRule type="cellIs" dxfId="3719" priority="265" operator="lessThan">
      <formula>0</formula>
    </cfRule>
    <cfRule type="cellIs" dxfId="3718" priority="266" operator="lessThan">
      <formula>0</formula>
    </cfRule>
    <cfRule type="containsErrors" dxfId="3717" priority="267">
      <formula>ISERROR(O170)</formula>
    </cfRule>
  </conditionalFormatting>
  <conditionalFormatting sqref="O207">
    <cfRule type="cellIs" dxfId="3716" priority="262" operator="lessThan">
      <formula>0</formula>
    </cfRule>
    <cfRule type="cellIs" dxfId="3715" priority="263" operator="lessThan">
      <formula>0</formula>
    </cfRule>
    <cfRule type="containsErrors" dxfId="3714" priority="264">
      <formula>ISERROR(O207)</formula>
    </cfRule>
  </conditionalFormatting>
  <conditionalFormatting sqref="O186">
    <cfRule type="cellIs" dxfId="3713" priority="274" operator="lessThan">
      <formula>0</formula>
    </cfRule>
    <cfRule type="cellIs" dxfId="3712" priority="275" operator="lessThan">
      <formula>0</formula>
    </cfRule>
    <cfRule type="containsErrors" dxfId="3711" priority="276">
      <formula>ISERROR(O186)</formula>
    </cfRule>
  </conditionalFormatting>
  <conditionalFormatting sqref="O212:O213">
    <cfRule type="cellIs" dxfId="3710" priority="241" operator="lessThan">
      <formula>0</formula>
    </cfRule>
    <cfRule type="cellIs" dxfId="3709" priority="242" operator="lessThan">
      <formula>0</formula>
    </cfRule>
    <cfRule type="containsErrors" dxfId="3708" priority="243">
      <formula>ISERROR(O212)</formula>
    </cfRule>
  </conditionalFormatting>
  <conditionalFormatting sqref="O191 O202">
    <cfRule type="cellIs" dxfId="3707" priority="253" operator="lessThan">
      <formula>0</formula>
    </cfRule>
    <cfRule type="cellIs" dxfId="3706" priority="254" operator="lessThan">
      <formula>0</formula>
    </cfRule>
    <cfRule type="containsErrors" dxfId="3705" priority="255">
      <formula>ISERROR(O191)</formula>
    </cfRule>
  </conditionalFormatting>
  <conditionalFormatting sqref="O228">
    <cfRule type="cellIs" dxfId="3704" priority="250" operator="lessThan">
      <formula>0</formula>
    </cfRule>
    <cfRule type="cellIs" dxfId="3703" priority="251" operator="lessThan">
      <formula>0</formula>
    </cfRule>
    <cfRule type="containsErrors" dxfId="3702" priority="252">
      <formula>ISERROR(O228)</formula>
    </cfRule>
  </conditionalFormatting>
  <conditionalFormatting sqref="O214 O225:O227">
    <cfRule type="cellIs" dxfId="3701" priority="247" operator="lessThan">
      <formula>0</formula>
    </cfRule>
    <cfRule type="cellIs" dxfId="3700" priority="248" operator="lessThan">
      <formula>0</formula>
    </cfRule>
    <cfRule type="containsErrors" dxfId="3699" priority="249">
      <formula>ISERROR(O214)</formula>
    </cfRule>
  </conditionalFormatting>
  <conditionalFormatting sqref="O203:O206">
    <cfRule type="cellIs" dxfId="3698" priority="259" operator="lessThan">
      <formula>0</formula>
    </cfRule>
    <cfRule type="cellIs" dxfId="3697" priority="260" operator="lessThan">
      <formula>0</formula>
    </cfRule>
    <cfRule type="containsErrors" dxfId="3696" priority="261">
      <formula>ISERROR(O203)</formula>
    </cfRule>
  </conditionalFormatting>
  <conditionalFormatting sqref="O249">
    <cfRule type="cellIs" dxfId="3695" priority="238" operator="lessThan">
      <formula>0</formula>
    </cfRule>
    <cfRule type="cellIs" dxfId="3694" priority="239" operator="lessThan">
      <formula>0</formula>
    </cfRule>
    <cfRule type="containsErrors" dxfId="3693" priority="240">
      <formula>ISERROR(O249)</formula>
    </cfRule>
  </conditionalFormatting>
  <conditionalFormatting sqref="O235:O237 O248">
    <cfRule type="cellIs" dxfId="3692" priority="235" operator="lessThan">
      <formula>0</formula>
    </cfRule>
    <cfRule type="cellIs" dxfId="3691" priority="236" operator="lessThan">
      <formula>0</formula>
    </cfRule>
    <cfRule type="containsErrors" dxfId="3690" priority="237">
      <formula>ISERROR(O235)</formula>
    </cfRule>
  </conditionalFormatting>
  <conditionalFormatting sqref="O229:O232">
    <cfRule type="cellIs" dxfId="3689" priority="232" operator="lessThan">
      <formula>0</formula>
    </cfRule>
    <cfRule type="cellIs" dxfId="3688" priority="233" operator="lessThan">
      <formula>0</formula>
    </cfRule>
    <cfRule type="containsErrors" dxfId="3687" priority="234">
      <formula>ISERROR(O229)</formula>
    </cfRule>
  </conditionalFormatting>
  <conditionalFormatting sqref="O208:O211">
    <cfRule type="cellIs" dxfId="3686" priority="244" operator="lessThan">
      <formula>0</formula>
    </cfRule>
    <cfRule type="cellIs" dxfId="3685" priority="245" operator="lessThan">
      <formula>0</formula>
    </cfRule>
    <cfRule type="containsErrors" dxfId="3684" priority="246">
      <formula>ISERROR(O208)</formula>
    </cfRule>
  </conditionalFormatting>
  <conditionalFormatting sqref="O233:O234">
    <cfRule type="cellIs" dxfId="3683" priority="229" operator="lessThan">
      <formula>0</formula>
    </cfRule>
    <cfRule type="cellIs" dxfId="3682" priority="230" operator="lessThan">
      <formula>0</formula>
    </cfRule>
    <cfRule type="containsErrors" dxfId="3681" priority="231">
      <formula>ISERROR(O233)</formula>
    </cfRule>
  </conditionalFormatting>
  <conditionalFormatting sqref="O238:O239">
    <cfRule type="cellIs" dxfId="3680" priority="220" operator="lessThan">
      <formula>0</formula>
    </cfRule>
    <cfRule type="cellIs" dxfId="3679" priority="221" operator="lessThan">
      <formula>0</formula>
    </cfRule>
    <cfRule type="containsErrors" dxfId="3678" priority="222">
      <formula>ISERROR(O238)</formula>
    </cfRule>
  </conditionalFormatting>
  <conditionalFormatting sqref="O240:O241">
    <cfRule type="cellIs" dxfId="3677" priority="217" operator="lessThan">
      <formula>0</formula>
    </cfRule>
    <cfRule type="cellIs" dxfId="3676" priority="218" operator="lessThan">
      <formula>0</formula>
    </cfRule>
    <cfRule type="containsErrors" dxfId="3675" priority="219">
      <formula>ISERROR(O240)</formula>
    </cfRule>
  </conditionalFormatting>
  <conditionalFormatting sqref="O224">
    <cfRule type="cellIs" dxfId="3674" priority="202" operator="lessThan">
      <formula>0</formula>
    </cfRule>
    <cfRule type="cellIs" dxfId="3673" priority="203" operator="lessThan">
      <formula>0</formula>
    </cfRule>
    <cfRule type="containsErrors" dxfId="3672" priority="204">
      <formula>ISERROR(O224)</formula>
    </cfRule>
  </conditionalFormatting>
  <conditionalFormatting sqref="O243:O244">
    <cfRule type="cellIs" dxfId="3671" priority="214" operator="lessThan">
      <formula>0</formula>
    </cfRule>
    <cfRule type="cellIs" dxfId="3670" priority="215" operator="lessThan">
      <formula>0</formula>
    </cfRule>
    <cfRule type="containsErrors" dxfId="3669" priority="216">
      <formula>ISERROR(O243)</formula>
    </cfRule>
  </conditionalFormatting>
  <conditionalFormatting sqref="O245:O246">
    <cfRule type="cellIs" dxfId="3668" priority="211" operator="lessThan">
      <formula>0</formula>
    </cfRule>
    <cfRule type="cellIs" dxfId="3667" priority="212" operator="lessThan">
      <formula>0</formula>
    </cfRule>
    <cfRule type="containsErrors" dxfId="3666" priority="213">
      <formula>ISERROR(O245)</formula>
    </cfRule>
  </conditionalFormatting>
  <conditionalFormatting sqref="O247">
    <cfRule type="cellIs" dxfId="3665" priority="226" operator="lessThan">
      <formula>0</formula>
    </cfRule>
    <cfRule type="cellIs" dxfId="3664" priority="227" operator="lessThan">
      <formula>0</formula>
    </cfRule>
    <cfRule type="containsErrors" dxfId="3663" priority="228">
      <formula>ISERROR(O247)</formula>
    </cfRule>
  </conditionalFormatting>
  <conditionalFormatting sqref="O242">
    <cfRule type="cellIs" dxfId="3662" priority="223" operator="lessThan">
      <formula>0</formula>
    </cfRule>
    <cfRule type="cellIs" dxfId="3661" priority="224" operator="lessThan">
      <formula>0</formula>
    </cfRule>
    <cfRule type="containsErrors" dxfId="3660" priority="225">
      <formula>ISERROR(O242)</formula>
    </cfRule>
  </conditionalFormatting>
  <conditionalFormatting sqref="O215:O216">
    <cfRule type="cellIs" dxfId="3659" priority="205" operator="lessThan">
      <formula>0</formula>
    </cfRule>
    <cfRule type="cellIs" dxfId="3658" priority="206" operator="lessThan">
      <formula>0</formula>
    </cfRule>
    <cfRule type="containsErrors" dxfId="3657" priority="207">
      <formula>ISERROR(O215)</formula>
    </cfRule>
  </conditionalFormatting>
  <conditionalFormatting sqref="O201">
    <cfRule type="cellIs" dxfId="3656" priority="187" operator="lessThan">
      <formula>0</formula>
    </cfRule>
    <cfRule type="cellIs" dxfId="3655" priority="188" operator="lessThan">
      <formula>0</formula>
    </cfRule>
    <cfRule type="containsErrors" dxfId="3654" priority="189">
      <formula>ISERROR(O201)</formula>
    </cfRule>
  </conditionalFormatting>
  <conditionalFormatting sqref="O220:O221">
    <cfRule type="cellIs" dxfId="3653" priority="199" operator="lessThan">
      <formula>0</formula>
    </cfRule>
    <cfRule type="cellIs" dxfId="3652" priority="200" operator="lessThan">
      <formula>0</formula>
    </cfRule>
    <cfRule type="containsErrors" dxfId="3651" priority="201">
      <formula>ISERROR(O220)</formula>
    </cfRule>
  </conditionalFormatting>
  <conditionalFormatting sqref="O222:O223">
    <cfRule type="cellIs" dxfId="3650" priority="196" operator="lessThan">
      <formula>0</formula>
    </cfRule>
    <cfRule type="cellIs" dxfId="3649" priority="197" operator="lessThan">
      <formula>0</formula>
    </cfRule>
    <cfRule type="containsErrors" dxfId="3648" priority="198">
      <formula>ISERROR(O222)</formula>
    </cfRule>
  </conditionalFormatting>
  <conditionalFormatting sqref="O217:O219">
    <cfRule type="cellIs" dxfId="3647" priority="208" operator="lessThan">
      <formula>0</formula>
    </cfRule>
    <cfRule type="cellIs" dxfId="3646" priority="209" operator="lessThan">
      <formula>0</formula>
    </cfRule>
    <cfRule type="containsErrors" dxfId="3645" priority="210">
      <formula>ISERROR(O217)</formula>
    </cfRule>
  </conditionalFormatting>
  <conditionalFormatting sqref="O192:O193">
    <cfRule type="cellIs" dxfId="3644" priority="190" operator="lessThan">
      <formula>0</formula>
    </cfRule>
    <cfRule type="cellIs" dxfId="3643" priority="191" operator="lessThan">
      <formula>0</formula>
    </cfRule>
    <cfRule type="containsErrors" dxfId="3642" priority="192">
      <formula>ISERROR(O192)</formula>
    </cfRule>
  </conditionalFormatting>
  <conditionalFormatting sqref="O197:O198">
    <cfRule type="cellIs" dxfId="3641" priority="184" operator="lessThan">
      <formula>0</formula>
    </cfRule>
    <cfRule type="cellIs" dxfId="3640" priority="185" operator="lessThan">
      <formula>0</formula>
    </cfRule>
    <cfRule type="containsErrors" dxfId="3639" priority="186">
      <formula>ISERROR(O197)</formula>
    </cfRule>
  </conditionalFormatting>
  <conditionalFormatting sqref="O199:O200">
    <cfRule type="cellIs" dxfId="3638" priority="181" operator="lessThan">
      <formula>0</formula>
    </cfRule>
    <cfRule type="cellIs" dxfId="3637" priority="182" operator="lessThan">
      <formula>0</formula>
    </cfRule>
    <cfRule type="containsErrors" dxfId="3636" priority="183">
      <formula>ISERROR(O199)</formula>
    </cfRule>
  </conditionalFormatting>
  <conditionalFormatting sqref="O180">
    <cfRule type="cellIs" dxfId="3635" priority="172" operator="lessThan">
      <formula>0</formula>
    </cfRule>
    <cfRule type="cellIs" dxfId="3634" priority="173" operator="lessThan">
      <formula>0</formula>
    </cfRule>
    <cfRule type="containsErrors" dxfId="3633" priority="174">
      <formula>ISERROR(O180)</formula>
    </cfRule>
  </conditionalFormatting>
  <conditionalFormatting sqref="O171:O172">
    <cfRule type="cellIs" dxfId="3632" priority="175" operator="lessThan">
      <formula>0</formula>
    </cfRule>
    <cfRule type="cellIs" dxfId="3631" priority="176" operator="lessThan">
      <formula>0</formula>
    </cfRule>
    <cfRule type="containsErrors" dxfId="3630" priority="177">
      <formula>ISERROR(O171)</formula>
    </cfRule>
  </conditionalFormatting>
  <conditionalFormatting sqref="O159">
    <cfRule type="cellIs" dxfId="3629" priority="157" operator="lessThan">
      <formula>0</formula>
    </cfRule>
    <cfRule type="cellIs" dxfId="3628" priority="158" operator="lessThan">
      <formula>0</formula>
    </cfRule>
    <cfRule type="containsErrors" dxfId="3627" priority="159">
      <formula>ISERROR(O159)</formula>
    </cfRule>
  </conditionalFormatting>
  <conditionalFormatting sqref="O176:O177">
    <cfRule type="cellIs" dxfId="3626" priority="169" operator="lessThan">
      <formula>0</formula>
    </cfRule>
    <cfRule type="cellIs" dxfId="3625" priority="170" operator="lessThan">
      <formula>0</formula>
    </cfRule>
    <cfRule type="containsErrors" dxfId="3624" priority="171">
      <formula>ISERROR(O176)</formula>
    </cfRule>
  </conditionalFormatting>
  <conditionalFormatting sqref="O178:O179">
    <cfRule type="cellIs" dxfId="3623" priority="166" operator="lessThan">
      <formula>0</formula>
    </cfRule>
    <cfRule type="cellIs" dxfId="3622" priority="167" operator="lessThan">
      <formula>0</formula>
    </cfRule>
    <cfRule type="containsErrors" dxfId="3621" priority="168">
      <formula>ISERROR(O178)</formula>
    </cfRule>
  </conditionalFormatting>
  <conditionalFormatting sqref="O194:O196">
    <cfRule type="cellIs" dxfId="3620" priority="193" operator="lessThan">
      <formula>0</formula>
    </cfRule>
    <cfRule type="cellIs" dxfId="3619" priority="194" operator="lessThan">
      <formula>0</formula>
    </cfRule>
    <cfRule type="containsErrors" dxfId="3618" priority="195">
      <formula>ISERROR(O194)</formula>
    </cfRule>
  </conditionalFormatting>
  <conditionalFormatting sqref="O150:O151">
    <cfRule type="cellIs" dxfId="3617" priority="160" operator="lessThan">
      <formula>0</formula>
    </cfRule>
    <cfRule type="cellIs" dxfId="3616" priority="161" operator="lessThan">
      <formula>0</formula>
    </cfRule>
    <cfRule type="containsErrors" dxfId="3615" priority="162">
      <formula>ISERROR(O150)</formula>
    </cfRule>
  </conditionalFormatting>
  <conditionalFormatting sqref="O155:O156">
    <cfRule type="cellIs" dxfId="3614" priority="154" operator="lessThan">
      <formula>0</formula>
    </cfRule>
    <cfRule type="cellIs" dxfId="3613" priority="155" operator="lessThan">
      <formula>0</formula>
    </cfRule>
    <cfRule type="containsErrors" dxfId="3612" priority="156">
      <formula>ISERROR(O155)</formula>
    </cfRule>
  </conditionalFormatting>
  <conditionalFormatting sqref="O157:O158">
    <cfRule type="cellIs" dxfId="3611" priority="151" operator="lessThan">
      <formula>0</formula>
    </cfRule>
    <cfRule type="cellIs" dxfId="3610" priority="152" operator="lessThan">
      <formula>0</formula>
    </cfRule>
    <cfRule type="containsErrors" dxfId="3609" priority="153">
      <formula>ISERROR(O157)</formula>
    </cfRule>
  </conditionalFormatting>
  <conditionalFormatting sqref="O139">
    <cfRule type="cellIs" dxfId="3608" priority="142" operator="lessThan">
      <formula>0</formula>
    </cfRule>
    <cfRule type="cellIs" dxfId="3607" priority="143" operator="lessThan">
      <formula>0</formula>
    </cfRule>
    <cfRule type="containsErrors" dxfId="3606" priority="144">
      <formula>ISERROR(O139)</formula>
    </cfRule>
  </conditionalFormatting>
  <conditionalFormatting sqref="O173:O175">
    <cfRule type="cellIs" dxfId="3605" priority="178" operator="lessThan">
      <formula>0</formula>
    </cfRule>
    <cfRule type="cellIs" dxfId="3604" priority="179" operator="lessThan">
      <formula>0</formula>
    </cfRule>
    <cfRule type="containsErrors" dxfId="3603" priority="180">
      <formula>ISERROR(O173)</formula>
    </cfRule>
  </conditionalFormatting>
  <conditionalFormatting sqref="O130:O131">
    <cfRule type="cellIs" dxfId="3602" priority="145" operator="lessThan">
      <formula>0</formula>
    </cfRule>
    <cfRule type="cellIs" dxfId="3601" priority="146" operator="lessThan">
      <formula>0</formula>
    </cfRule>
    <cfRule type="containsErrors" dxfId="3600" priority="147">
      <formula>ISERROR(O130)</formula>
    </cfRule>
  </conditionalFormatting>
  <conditionalFormatting sqref="O116">
    <cfRule type="cellIs" dxfId="3599" priority="127" operator="lessThan">
      <formula>0</formula>
    </cfRule>
    <cfRule type="cellIs" dxfId="3598" priority="128" operator="lessThan">
      <formula>0</formula>
    </cfRule>
    <cfRule type="containsErrors" dxfId="3597" priority="129">
      <formula>ISERROR(O116)</formula>
    </cfRule>
  </conditionalFormatting>
  <conditionalFormatting sqref="O135:O136">
    <cfRule type="cellIs" dxfId="3596" priority="139" operator="lessThan">
      <formula>0</formula>
    </cfRule>
    <cfRule type="cellIs" dxfId="3595" priority="140" operator="lessThan">
      <formula>0</formula>
    </cfRule>
    <cfRule type="containsErrors" dxfId="3594" priority="141">
      <formula>ISERROR(O135)</formula>
    </cfRule>
  </conditionalFormatting>
  <conditionalFormatting sqref="O137:O138">
    <cfRule type="cellIs" dxfId="3593" priority="136" operator="lessThan">
      <formula>0</formula>
    </cfRule>
    <cfRule type="cellIs" dxfId="3592" priority="137" operator="lessThan">
      <formula>0</formula>
    </cfRule>
    <cfRule type="containsErrors" dxfId="3591" priority="138">
      <formula>ISERROR(O137)</formula>
    </cfRule>
  </conditionalFormatting>
  <conditionalFormatting sqref="O152:O154">
    <cfRule type="cellIs" dxfId="3590" priority="163" operator="lessThan">
      <formula>0</formula>
    </cfRule>
    <cfRule type="cellIs" dxfId="3589" priority="164" operator="lessThan">
      <formula>0</formula>
    </cfRule>
    <cfRule type="containsErrors" dxfId="3588" priority="165">
      <formula>ISERROR(O152)</formula>
    </cfRule>
  </conditionalFormatting>
  <conditionalFormatting sqref="O107:O108">
    <cfRule type="cellIs" dxfId="3587" priority="130" operator="lessThan">
      <formula>0</formula>
    </cfRule>
    <cfRule type="cellIs" dxfId="3586" priority="131" operator="lessThan">
      <formula>0</formula>
    </cfRule>
    <cfRule type="containsErrors" dxfId="3585" priority="132">
      <formula>ISERROR(O107)</formula>
    </cfRule>
  </conditionalFormatting>
  <conditionalFormatting sqref="O112:O113">
    <cfRule type="cellIs" dxfId="3584" priority="124" operator="lessThan">
      <formula>0</formula>
    </cfRule>
    <cfRule type="cellIs" dxfId="3583" priority="125" operator="lessThan">
      <formula>0</formula>
    </cfRule>
    <cfRule type="containsErrors" dxfId="3582" priority="126">
      <formula>ISERROR(O112)</formula>
    </cfRule>
  </conditionalFormatting>
  <conditionalFormatting sqref="O114:O115">
    <cfRule type="cellIs" dxfId="3581" priority="121" operator="lessThan">
      <formula>0</formula>
    </cfRule>
    <cfRule type="cellIs" dxfId="3580" priority="122" operator="lessThan">
      <formula>0</formula>
    </cfRule>
    <cfRule type="containsErrors" dxfId="3579" priority="123">
      <formula>ISERROR(O114)</formula>
    </cfRule>
  </conditionalFormatting>
  <conditionalFormatting sqref="O132:O134">
    <cfRule type="cellIs" dxfId="3578" priority="148" operator="lessThan">
      <formula>0</formula>
    </cfRule>
    <cfRule type="cellIs" dxfId="3577" priority="149" operator="lessThan">
      <formula>0</formula>
    </cfRule>
    <cfRule type="containsErrors" dxfId="3576" priority="150">
      <formula>ISERROR(O132)</formula>
    </cfRule>
  </conditionalFormatting>
  <conditionalFormatting sqref="O87:O88">
    <cfRule type="cellIs" dxfId="3575" priority="115" operator="lessThan">
      <formula>0</formula>
    </cfRule>
    <cfRule type="cellIs" dxfId="3574" priority="116" operator="lessThan">
      <formula>0</formula>
    </cfRule>
    <cfRule type="containsErrors" dxfId="3573" priority="117">
      <formula>ISERROR(O87)</formula>
    </cfRule>
  </conditionalFormatting>
  <conditionalFormatting sqref="O96">
    <cfRule type="cellIs" dxfId="3572" priority="112" operator="lessThan">
      <formula>0</formula>
    </cfRule>
    <cfRule type="cellIs" dxfId="3571" priority="113" operator="lessThan">
      <formula>0</formula>
    </cfRule>
    <cfRule type="containsErrors" dxfId="3570" priority="114">
      <formula>ISERROR(O96)</formula>
    </cfRule>
  </conditionalFormatting>
  <conditionalFormatting sqref="O92:O93">
    <cfRule type="cellIs" dxfId="3569" priority="109" operator="lessThan">
      <formula>0</formula>
    </cfRule>
    <cfRule type="cellIs" dxfId="3568" priority="110" operator="lessThan">
      <formula>0</formula>
    </cfRule>
    <cfRule type="containsErrors" dxfId="3567" priority="111">
      <formula>ISERROR(O92)</formula>
    </cfRule>
  </conditionalFormatting>
  <conditionalFormatting sqref="O94:O95">
    <cfRule type="cellIs" dxfId="3566" priority="106" operator="lessThan">
      <formula>0</formula>
    </cfRule>
    <cfRule type="cellIs" dxfId="3565" priority="107" operator="lessThan">
      <formula>0</formula>
    </cfRule>
    <cfRule type="containsErrors" dxfId="3564" priority="108">
      <formula>ISERROR(O94)</formula>
    </cfRule>
  </conditionalFormatting>
  <conditionalFormatting sqref="O109:O111">
    <cfRule type="cellIs" dxfId="3563" priority="133" operator="lessThan">
      <formula>0</formula>
    </cfRule>
    <cfRule type="cellIs" dxfId="3562" priority="134" operator="lessThan">
      <formula>0</formula>
    </cfRule>
    <cfRule type="containsErrors" dxfId="3561" priority="135">
      <formula>ISERROR(O109)</formula>
    </cfRule>
  </conditionalFormatting>
  <conditionalFormatting sqref="O89:O91">
    <cfRule type="cellIs" dxfId="3560" priority="118" operator="lessThan">
      <formula>0</formula>
    </cfRule>
    <cfRule type="cellIs" dxfId="3559" priority="119" operator="lessThan">
      <formula>0</formula>
    </cfRule>
    <cfRule type="containsErrors" dxfId="3558" priority="120">
      <formula>ISERROR(O89)</formula>
    </cfRule>
  </conditionalFormatting>
  <conditionalFormatting sqref="O270">
    <cfRule type="cellIs" dxfId="3557" priority="103" operator="lessThan">
      <formula>0</formula>
    </cfRule>
    <cfRule type="cellIs" dxfId="3556" priority="104" operator="lessThan">
      <formula>0</formula>
    </cfRule>
    <cfRule type="containsErrors" dxfId="3555" priority="105">
      <formula>ISERROR(O270)</formula>
    </cfRule>
  </conditionalFormatting>
  <conditionalFormatting sqref="O256:O258 O269">
    <cfRule type="cellIs" dxfId="3554" priority="100" operator="lessThan">
      <formula>0</formula>
    </cfRule>
    <cfRule type="cellIs" dxfId="3553" priority="101" operator="lessThan">
      <formula>0</formula>
    </cfRule>
    <cfRule type="containsErrors" dxfId="3552" priority="102">
      <formula>ISERROR(O256)</formula>
    </cfRule>
  </conditionalFormatting>
  <conditionalFormatting sqref="O250:O253">
    <cfRule type="cellIs" dxfId="3551" priority="97" operator="lessThan">
      <formula>0</formula>
    </cfRule>
    <cfRule type="cellIs" dxfId="3550" priority="98" operator="lessThan">
      <formula>0</formula>
    </cfRule>
    <cfRule type="containsErrors" dxfId="3549" priority="99">
      <formula>ISERROR(O250)</formula>
    </cfRule>
  </conditionalFormatting>
  <conditionalFormatting sqref="O254:O255">
    <cfRule type="cellIs" dxfId="3548" priority="94" operator="lessThan">
      <formula>0</formula>
    </cfRule>
    <cfRule type="cellIs" dxfId="3547" priority="95" operator="lessThan">
      <formula>0</formula>
    </cfRule>
    <cfRule type="containsErrors" dxfId="3546" priority="96">
      <formula>ISERROR(O254)</formula>
    </cfRule>
  </conditionalFormatting>
  <conditionalFormatting sqref="O259:O260">
    <cfRule type="cellIs" dxfId="3545" priority="85" operator="lessThan">
      <formula>0</formula>
    </cfRule>
    <cfRule type="cellIs" dxfId="3544" priority="86" operator="lessThan">
      <formula>0</formula>
    </cfRule>
    <cfRule type="containsErrors" dxfId="3543" priority="87">
      <formula>ISERROR(O259)</formula>
    </cfRule>
  </conditionalFormatting>
  <conditionalFormatting sqref="O261:O262">
    <cfRule type="cellIs" dxfId="3542" priority="82" operator="lessThan">
      <formula>0</formula>
    </cfRule>
    <cfRule type="cellIs" dxfId="3541" priority="83" operator="lessThan">
      <formula>0</formula>
    </cfRule>
    <cfRule type="containsErrors" dxfId="3540" priority="84">
      <formula>ISERROR(O261)</formula>
    </cfRule>
  </conditionalFormatting>
  <conditionalFormatting sqref="O264:O265">
    <cfRule type="cellIs" dxfId="3539" priority="79" operator="lessThan">
      <formula>0</formula>
    </cfRule>
    <cfRule type="cellIs" dxfId="3538" priority="80" operator="lessThan">
      <formula>0</formula>
    </cfRule>
    <cfRule type="containsErrors" dxfId="3537" priority="81">
      <formula>ISERROR(O264)</formula>
    </cfRule>
  </conditionalFormatting>
  <conditionalFormatting sqref="O266:O267">
    <cfRule type="cellIs" dxfId="3536" priority="76" operator="lessThan">
      <formula>0</formula>
    </cfRule>
    <cfRule type="cellIs" dxfId="3535" priority="77" operator="lessThan">
      <formula>0</formula>
    </cfRule>
    <cfRule type="containsErrors" dxfId="3534" priority="78">
      <formula>ISERROR(O266)</formula>
    </cfRule>
  </conditionalFormatting>
  <conditionalFormatting sqref="O268">
    <cfRule type="cellIs" dxfId="3533" priority="91" operator="lessThan">
      <formula>0</formula>
    </cfRule>
    <cfRule type="cellIs" dxfId="3532" priority="92" operator="lessThan">
      <formula>0</formula>
    </cfRule>
    <cfRule type="containsErrors" dxfId="3531" priority="93">
      <formula>ISERROR(O268)</formula>
    </cfRule>
  </conditionalFormatting>
  <conditionalFormatting sqref="O263">
    <cfRule type="cellIs" dxfId="3530" priority="88" operator="lessThan">
      <formula>0</formula>
    </cfRule>
    <cfRule type="cellIs" dxfId="3529" priority="89" operator="lessThan">
      <formula>0</formula>
    </cfRule>
    <cfRule type="containsErrors" dxfId="3528" priority="90">
      <formula>ISERROR(O263)</formula>
    </cfRule>
  </conditionalFormatting>
  <conditionalFormatting sqref="O277:O279">
    <cfRule type="cellIs" dxfId="3527" priority="73" operator="lessThan">
      <formula>0</formula>
    </cfRule>
    <cfRule type="cellIs" dxfId="3526" priority="74" operator="lessThan">
      <formula>0</formula>
    </cfRule>
    <cfRule type="containsErrors" dxfId="3525" priority="75">
      <formula>ISERROR(O277)</formula>
    </cfRule>
  </conditionalFormatting>
  <conditionalFormatting sqref="O271:O274">
    <cfRule type="cellIs" dxfId="3524" priority="70" operator="lessThan">
      <formula>0</formula>
    </cfRule>
    <cfRule type="cellIs" dxfId="3523" priority="71" operator="lessThan">
      <formula>0</formula>
    </cfRule>
    <cfRule type="containsErrors" dxfId="3522" priority="72">
      <formula>ISERROR(O271)</formula>
    </cfRule>
  </conditionalFormatting>
  <conditionalFormatting sqref="O275:O276">
    <cfRule type="cellIs" dxfId="3521" priority="67" operator="lessThan">
      <formula>0</formula>
    </cfRule>
    <cfRule type="cellIs" dxfId="3520" priority="68" operator="lessThan">
      <formula>0</formula>
    </cfRule>
    <cfRule type="containsErrors" dxfId="3519" priority="69">
      <formula>ISERROR(O275)</formula>
    </cfRule>
  </conditionalFormatting>
  <conditionalFormatting sqref="O280:O281">
    <cfRule type="cellIs" dxfId="3518" priority="58" operator="lessThan">
      <formula>0</formula>
    </cfRule>
    <cfRule type="cellIs" dxfId="3517" priority="59" operator="lessThan">
      <formula>0</formula>
    </cfRule>
    <cfRule type="containsErrors" dxfId="3516" priority="60">
      <formula>ISERROR(O280)</formula>
    </cfRule>
  </conditionalFormatting>
  <conditionalFormatting sqref="O282 O296">
    <cfRule type="cellIs" dxfId="3515" priority="55" operator="lessThan">
      <formula>0</formula>
    </cfRule>
    <cfRule type="cellIs" dxfId="3514" priority="56" operator="lessThan">
      <formula>0</formula>
    </cfRule>
    <cfRule type="containsErrors" dxfId="3513" priority="57">
      <formula>ISERROR(O282)</formula>
    </cfRule>
  </conditionalFormatting>
  <conditionalFormatting sqref="O298:O299">
    <cfRule type="cellIs" dxfId="3512" priority="52" operator="lessThan">
      <formula>0</formula>
    </cfRule>
    <cfRule type="cellIs" dxfId="3511" priority="53" operator="lessThan">
      <formula>0</formula>
    </cfRule>
    <cfRule type="containsErrors" dxfId="3510" priority="54">
      <formula>ISERROR(O298)</formula>
    </cfRule>
  </conditionalFormatting>
  <conditionalFormatting sqref="O300:O301">
    <cfRule type="cellIs" dxfId="3509" priority="49" operator="lessThan">
      <formula>0</formula>
    </cfRule>
    <cfRule type="cellIs" dxfId="3508" priority="50" operator="lessThan">
      <formula>0</formula>
    </cfRule>
    <cfRule type="containsErrors" dxfId="3507" priority="51">
      <formula>ISERROR(O300)</formula>
    </cfRule>
  </conditionalFormatting>
  <conditionalFormatting sqref="O302">
    <cfRule type="cellIs" dxfId="3506" priority="64" operator="lessThan">
      <formula>0</formula>
    </cfRule>
    <cfRule type="cellIs" dxfId="3505" priority="65" operator="lessThan">
      <formula>0</formula>
    </cfRule>
    <cfRule type="containsErrors" dxfId="3504" priority="66">
      <formula>ISERROR(O302)</formula>
    </cfRule>
  </conditionalFormatting>
  <conditionalFormatting sqref="O297">
    <cfRule type="cellIs" dxfId="3503" priority="61" operator="lessThan">
      <formula>0</formula>
    </cfRule>
    <cfRule type="cellIs" dxfId="3502" priority="62" operator="lessThan">
      <formula>0</formula>
    </cfRule>
    <cfRule type="containsErrors" dxfId="3501" priority="63">
      <formula>ISERROR(O297)</formula>
    </cfRule>
  </conditionalFormatting>
  <conditionalFormatting sqref="O295">
    <cfRule type="cellIs" dxfId="3500" priority="46" operator="lessThan">
      <formula>0</formula>
    </cfRule>
    <cfRule type="cellIs" dxfId="3499" priority="47" operator="lessThan">
      <formula>0</formula>
    </cfRule>
    <cfRule type="containsErrors" dxfId="3498" priority="48">
      <formula>ISERROR(O295)</formula>
    </cfRule>
  </conditionalFormatting>
  <conditionalFormatting sqref="O284:O285">
    <cfRule type="cellIs" dxfId="3497" priority="37" operator="lessThan">
      <formula>0</formula>
    </cfRule>
    <cfRule type="cellIs" dxfId="3496" priority="38" operator="lessThan">
      <formula>0</formula>
    </cfRule>
    <cfRule type="containsErrors" dxfId="3495" priority="39">
      <formula>ISERROR(O284)</formula>
    </cfRule>
  </conditionalFormatting>
  <conditionalFormatting sqref="O286:O287">
    <cfRule type="cellIs" dxfId="3494" priority="34" operator="lessThan">
      <formula>0</formula>
    </cfRule>
    <cfRule type="cellIs" dxfId="3493" priority="35" operator="lessThan">
      <formula>0</formula>
    </cfRule>
    <cfRule type="containsErrors" dxfId="3492" priority="36">
      <formula>ISERROR(O286)</formula>
    </cfRule>
  </conditionalFormatting>
  <conditionalFormatting sqref="O294">
    <cfRule type="cellIs" dxfId="3491" priority="43" operator="lessThan">
      <formula>0</formula>
    </cfRule>
    <cfRule type="cellIs" dxfId="3490" priority="44" operator="lessThan">
      <formula>0</formula>
    </cfRule>
    <cfRule type="containsErrors" dxfId="3489" priority="45">
      <formula>ISERROR(O294)</formula>
    </cfRule>
  </conditionalFormatting>
  <conditionalFormatting sqref="O283">
    <cfRule type="cellIs" dxfId="3488" priority="40" operator="lessThan">
      <formula>0</formula>
    </cfRule>
    <cfRule type="cellIs" dxfId="3487" priority="41" operator="lessThan">
      <formula>0</formula>
    </cfRule>
    <cfRule type="containsErrors" dxfId="3486" priority="42">
      <formula>ISERROR(O283)</formula>
    </cfRule>
  </conditionalFormatting>
  <conditionalFormatting sqref="O290">
    <cfRule type="cellIs" dxfId="3485" priority="28" operator="lessThan">
      <formula>0</formula>
    </cfRule>
    <cfRule type="cellIs" dxfId="3484" priority="29" operator="lessThan">
      <formula>0</formula>
    </cfRule>
    <cfRule type="containsErrors" dxfId="3483" priority="30">
      <formula>ISERROR(O290)</formula>
    </cfRule>
  </conditionalFormatting>
  <conditionalFormatting sqref="O292:O293">
    <cfRule type="cellIs" dxfId="3482" priority="25" operator="lessThan">
      <formula>0</formula>
    </cfRule>
    <cfRule type="cellIs" dxfId="3481" priority="26" operator="lessThan">
      <formula>0</formula>
    </cfRule>
    <cfRule type="containsErrors" dxfId="3480" priority="27">
      <formula>ISERROR(O292)</formula>
    </cfRule>
  </conditionalFormatting>
  <conditionalFormatting sqref="O291">
    <cfRule type="cellIs" dxfId="3479" priority="31" operator="lessThan">
      <formula>0</formula>
    </cfRule>
    <cfRule type="cellIs" dxfId="3478" priority="32" operator="lessThan">
      <formula>0</formula>
    </cfRule>
    <cfRule type="containsErrors" dxfId="3477" priority="33">
      <formula>ISERROR(O291)</formula>
    </cfRule>
  </conditionalFormatting>
  <conditionalFormatting sqref="O289">
    <cfRule type="cellIs" dxfId="3476" priority="22" operator="lessThan">
      <formula>0</formula>
    </cfRule>
    <cfRule type="cellIs" dxfId="3475" priority="23" operator="lessThan">
      <formula>0</formula>
    </cfRule>
    <cfRule type="containsErrors" dxfId="3474" priority="24">
      <formula>ISERROR(O289)</formula>
    </cfRule>
  </conditionalFormatting>
  <conditionalFormatting sqref="O288">
    <cfRule type="cellIs" dxfId="3473" priority="19" operator="lessThan">
      <formula>0</formula>
    </cfRule>
    <cfRule type="cellIs" dxfId="3472" priority="20" operator="lessThan">
      <formula>0</formula>
    </cfRule>
    <cfRule type="containsErrors" dxfId="3471" priority="21">
      <formula>ISERROR(O288)</formula>
    </cfRule>
  </conditionalFormatting>
  <conditionalFormatting sqref="O303">
    <cfRule type="cellIs" dxfId="3470" priority="16" operator="lessThan">
      <formula>0</formula>
    </cfRule>
    <cfRule type="cellIs" dxfId="3469" priority="17" operator="lessThan">
      <formula>0</formula>
    </cfRule>
    <cfRule type="containsErrors" dxfId="3468" priority="18">
      <formula>ISERROR(O303)</formula>
    </cfRule>
  </conditionalFormatting>
  <conditionalFormatting sqref="O304">
    <cfRule type="cellIs" dxfId="3467" priority="10" operator="lessThan">
      <formula>0</formula>
    </cfRule>
    <cfRule type="cellIs" dxfId="3466" priority="11" operator="lessThan">
      <formula>0</formula>
    </cfRule>
    <cfRule type="containsErrors" dxfId="3465" priority="12">
      <formula>ISERROR(O304)</formula>
    </cfRule>
  </conditionalFormatting>
  <conditionalFormatting sqref="O305">
    <cfRule type="cellIs" dxfId="3464" priority="13" operator="lessThan">
      <formula>0</formula>
    </cfRule>
    <cfRule type="cellIs" dxfId="3463" priority="14" operator="lessThan">
      <formula>0</formula>
    </cfRule>
    <cfRule type="containsErrors" dxfId="3462" priority="15">
      <formula>ISERROR(O305)</formula>
    </cfRule>
  </conditionalFormatting>
  <conditionalFormatting sqref="O306">
    <cfRule type="cellIs" dxfId="3461" priority="7" operator="lessThan">
      <formula>0</formula>
    </cfRule>
    <cfRule type="cellIs" dxfId="3460" priority="8" operator="lessThan">
      <formula>0</formula>
    </cfRule>
    <cfRule type="containsErrors" dxfId="3459" priority="9">
      <formula>ISERROR(O306)</formula>
    </cfRule>
  </conditionalFormatting>
  <conditionalFormatting sqref="O307">
    <cfRule type="cellIs" dxfId="3458" priority="4" operator="lessThan">
      <formula>0</formula>
    </cfRule>
    <cfRule type="cellIs" dxfId="3457" priority="5" operator="lessThan">
      <formula>0</formula>
    </cfRule>
    <cfRule type="containsErrors" dxfId="3456" priority="6">
      <formula>ISERROR(O307)</formula>
    </cfRule>
  </conditionalFormatting>
  <conditionalFormatting sqref="O308">
    <cfRule type="cellIs" dxfId="3455" priority="1" operator="lessThan">
      <formula>0</formula>
    </cfRule>
    <cfRule type="cellIs" dxfId="3454" priority="2" operator="lessThan">
      <formula>0</formula>
    </cfRule>
    <cfRule type="containsErrors" dxfId="3453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list" allowBlank="1" showInputMessage="1" showErrorMessage="1" sqref="H9:H308">
      <formula1>"141015010,241015010"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7"/>
      <c r="N1" s="108"/>
      <c r="O1" s="109"/>
    </row>
    <row r="2" spans="1:25" ht="33" x14ac:dyDescent="0.25">
      <c r="A2" s="110" t="s">
        <v>0</v>
      </c>
      <c r="B2" s="327">
        <f>FŐLAP!C8</f>
        <v>0</v>
      </c>
      <c r="C2" s="111" t="s">
        <v>1</v>
      </c>
      <c r="D2" s="327">
        <f>FŐLAP!E8</f>
        <v>0</v>
      </c>
      <c r="E2" s="109"/>
      <c r="F2" s="107"/>
      <c r="G2" s="107"/>
      <c r="H2" s="107"/>
      <c r="I2" s="107"/>
      <c r="J2" s="107"/>
      <c r="K2" s="107"/>
      <c r="L2" s="108"/>
      <c r="M2" s="262" t="s">
        <v>632</v>
      </c>
      <c r="N2" s="401" t="s">
        <v>151</v>
      </c>
      <c r="O2" s="402"/>
    </row>
    <row r="3" spans="1:25" ht="37.5" customHeight="1" x14ac:dyDescent="0.25">
      <c r="A3" s="404" t="s">
        <v>122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20" t="s">
        <v>112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106"/>
    </row>
    <row r="5" spans="1:25" ht="35.25" thickBot="1" x14ac:dyDescent="0.3">
      <c r="A5" s="405" t="s">
        <v>95</v>
      </c>
      <c r="B5" s="405"/>
      <c r="C5" s="405"/>
      <c r="D5" s="406">
        <f>FŐLAP!C11</f>
        <v>0</v>
      </c>
      <c r="E5" s="406"/>
      <c r="F5" s="406"/>
      <c r="G5" s="406"/>
      <c r="H5" s="406"/>
      <c r="I5" s="406"/>
      <c r="J5" s="406"/>
      <c r="K5" s="406"/>
      <c r="L5" s="406"/>
      <c r="M5" s="406"/>
      <c r="N5" s="112"/>
      <c r="O5" s="107"/>
    </row>
    <row r="6" spans="1:25" ht="35.25" thickBot="1" x14ac:dyDescent="0.3">
      <c r="A6" s="405" t="s">
        <v>43</v>
      </c>
      <c r="B6" s="405"/>
      <c r="C6" s="405"/>
      <c r="D6" s="113">
        <f>FŐLAP!C13</f>
        <v>0</v>
      </c>
      <c r="E6" s="114"/>
      <c r="F6" s="114"/>
      <c r="G6" s="114"/>
      <c r="H6" s="114"/>
      <c r="I6" s="114"/>
      <c r="J6" s="114"/>
      <c r="K6" s="114"/>
      <c r="L6" s="114"/>
      <c r="M6" s="115"/>
      <c r="N6" s="116" t="s">
        <v>30</v>
      </c>
      <c r="O6" s="117"/>
      <c r="P6" s="24"/>
    </row>
    <row r="7" spans="1:25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5" ht="136.5" customHeight="1" x14ac:dyDescent="0.25">
      <c r="A8" s="118" t="s">
        <v>34</v>
      </c>
      <c r="B8" s="118" t="s">
        <v>40</v>
      </c>
      <c r="C8" s="407" t="s">
        <v>58</v>
      </c>
      <c r="D8" s="408"/>
      <c r="E8" s="118" t="s">
        <v>35</v>
      </c>
      <c r="F8" s="118" t="s">
        <v>36</v>
      </c>
      <c r="G8" s="118" t="s">
        <v>26</v>
      </c>
      <c r="H8" s="118" t="s">
        <v>154</v>
      </c>
      <c r="I8" s="118" t="s">
        <v>37</v>
      </c>
      <c r="J8" s="118" t="s">
        <v>38</v>
      </c>
      <c r="K8" s="118" t="s">
        <v>39</v>
      </c>
      <c r="L8" s="118" t="s">
        <v>41</v>
      </c>
      <c r="M8" s="118" t="s">
        <v>42</v>
      </c>
      <c r="N8" s="160" t="s">
        <v>27</v>
      </c>
      <c r="O8" s="118" t="s">
        <v>57</v>
      </c>
    </row>
    <row r="9" spans="1:25" ht="49.5" customHeight="1" x14ac:dyDescent="0.25">
      <c r="A9" s="137" t="s">
        <v>157</v>
      </c>
      <c r="B9" s="314"/>
      <c r="C9" s="410"/>
      <c r="D9" s="411"/>
      <c r="E9" s="315"/>
      <c r="F9" s="315"/>
      <c r="G9" s="315"/>
      <c r="H9" s="316"/>
      <c r="I9" s="315"/>
      <c r="J9" s="315"/>
      <c r="K9" s="317"/>
      <c r="L9" s="314"/>
      <c r="M9" s="318"/>
      <c r="N9" s="319"/>
      <c r="O9" s="130" t="e">
        <f>IF(N9&lt;0,0,1-(N9/M9))</f>
        <v>#DIV/0!</v>
      </c>
      <c r="P9" s="104"/>
    </row>
    <row r="10" spans="1:25" ht="50.1" customHeight="1" x14ac:dyDescent="0.25">
      <c r="A10" s="133" t="s">
        <v>158</v>
      </c>
      <c r="B10" s="320"/>
      <c r="C10" s="391"/>
      <c r="D10" s="391"/>
      <c r="E10" s="316"/>
      <c r="F10" s="316"/>
      <c r="G10" s="321"/>
      <c r="H10" s="316"/>
      <c r="I10" s="322"/>
      <c r="J10" s="316"/>
      <c r="K10" s="317"/>
      <c r="L10" s="320"/>
      <c r="M10" s="323"/>
      <c r="N10" s="324"/>
      <c r="O10" s="130" t="e">
        <f t="shared" ref="O10:O73" si="0">IF(N10&lt;0,0,1-(N10/M10))</f>
        <v>#DIV/0!</v>
      </c>
    </row>
    <row r="11" spans="1:25" ht="50.1" customHeight="1" x14ac:dyDescent="0.25">
      <c r="A11" s="134" t="s">
        <v>159</v>
      </c>
      <c r="B11" s="320"/>
      <c r="C11" s="391"/>
      <c r="D11" s="391"/>
      <c r="E11" s="316"/>
      <c r="F11" s="316"/>
      <c r="G11" s="321"/>
      <c r="H11" s="316"/>
      <c r="I11" s="322"/>
      <c r="J11" s="316"/>
      <c r="K11" s="317"/>
      <c r="L11" s="320"/>
      <c r="M11" s="323"/>
      <c r="N11" s="324"/>
      <c r="O11" s="130" t="e">
        <f t="shared" si="0"/>
        <v>#DIV/0!</v>
      </c>
    </row>
    <row r="12" spans="1:25" ht="50.1" customHeight="1" x14ac:dyDescent="0.25">
      <c r="A12" s="133" t="s">
        <v>160</v>
      </c>
      <c r="B12" s="320"/>
      <c r="C12" s="391"/>
      <c r="D12" s="391"/>
      <c r="E12" s="316"/>
      <c r="F12" s="316"/>
      <c r="G12" s="321"/>
      <c r="H12" s="316"/>
      <c r="I12" s="322"/>
      <c r="J12" s="316"/>
      <c r="K12" s="317"/>
      <c r="L12" s="320"/>
      <c r="M12" s="323"/>
      <c r="N12" s="324"/>
      <c r="O12" s="130" t="e">
        <f t="shared" si="0"/>
        <v>#DIV/0!</v>
      </c>
    </row>
    <row r="13" spans="1:25" ht="50.1" customHeight="1" x14ac:dyDescent="0.25">
      <c r="A13" s="133" t="s">
        <v>161</v>
      </c>
      <c r="B13" s="320"/>
      <c r="C13" s="391"/>
      <c r="D13" s="391"/>
      <c r="E13" s="316"/>
      <c r="F13" s="316"/>
      <c r="G13" s="321"/>
      <c r="H13" s="316"/>
      <c r="I13" s="322"/>
      <c r="J13" s="316"/>
      <c r="K13" s="317"/>
      <c r="L13" s="320"/>
      <c r="M13" s="323"/>
      <c r="N13" s="324"/>
      <c r="O13" s="130" t="e">
        <f t="shared" si="0"/>
        <v>#DIV/0!</v>
      </c>
    </row>
    <row r="14" spans="1:25" ht="50.1" customHeight="1" x14ac:dyDescent="0.25">
      <c r="A14" s="134" t="s">
        <v>162</v>
      </c>
      <c r="B14" s="320"/>
      <c r="C14" s="391"/>
      <c r="D14" s="391"/>
      <c r="E14" s="316"/>
      <c r="F14" s="316"/>
      <c r="G14" s="321"/>
      <c r="H14" s="316"/>
      <c r="I14" s="322"/>
      <c r="J14" s="316"/>
      <c r="K14" s="317"/>
      <c r="L14" s="320"/>
      <c r="M14" s="323"/>
      <c r="N14" s="324"/>
      <c r="O14" s="263" t="e">
        <f t="shared" si="0"/>
        <v>#DIV/0!</v>
      </c>
    </row>
    <row r="15" spans="1:25" ht="50.1" customHeight="1" x14ac:dyDescent="0.25">
      <c r="A15" s="133" t="s">
        <v>163</v>
      </c>
      <c r="B15" s="320"/>
      <c r="C15" s="391"/>
      <c r="D15" s="391"/>
      <c r="E15" s="316"/>
      <c r="F15" s="316"/>
      <c r="G15" s="321"/>
      <c r="H15" s="316"/>
      <c r="I15" s="322"/>
      <c r="J15" s="316"/>
      <c r="K15" s="317"/>
      <c r="L15" s="320"/>
      <c r="M15" s="323"/>
      <c r="N15" s="324"/>
      <c r="O15" s="263" t="e">
        <f t="shared" si="0"/>
        <v>#DIV/0!</v>
      </c>
    </row>
    <row r="16" spans="1:25" ht="50.1" customHeight="1" x14ac:dyDescent="0.25">
      <c r="A16" s="133" t="s">
        <v>164</v>
      </c>
      <c r="B16" s="320"/>
      <c r="C16" s="391"/>
      <c r="D16" s="391"/>
      <c r="E16" s="316"/>
      <c r="F16" s="316"/>
      <c r="G16" s="321"/>
      <c r="H16" s="316"/>
      <c r="I16" s="322"/>
      <c r="J16" s="316"/>
      <c r="K16" s="317"/>
      <c r="L16" s="320"/>
      <c r="M16" s="323"/>
      <c r="N16" s="324"/>
      <c r="O16" s="263" t="e">
        <f t="shared" si="0"/>
        <v>#DIV/0!</v>
      </c>
    </row>
    <row r="17" spans="1:15" ht="50.1" customHeight="1" x14ac:dyDescent="0.25">
      <c r="A17" s="134" t="s">
        <v>165</v>
      </c>
      <c r="B17" s="320"/>
      <c r="C17" s="391"/>
      <c r="D17" s="391"/>
      <c r="E17" s="316"/>
      <c r="F17" s="316"/>
      <c r="G17" s="321"/>
      <c r="H17" s="316"/>
      <c r="I17" s="322"/>
      <c r="J17" s="316"/>
      <c r="K17" s="317"/>
      <c r="L17" s="320"/>
      <c r="M17" s="323"/>
      <c r="N17" s="324"/>
      <c r="O17" s="263" t="e">
        <f t="shared" si="0"/>
        <v>#DIV/0!</v>
      </c>
    </row>
    <row r="18" spans="1:15" ht="50.1" customHeight="1" x14ac:dyDescent="0.25">
      <c r="A18" s="133" t="s">
        <v>152</v>
      </c>
      <c r="B18" s="320"/>
      <c r="C18" s="391"/>
      <c r="D18" s="391"/>
      <c r="E18" s="316"/>
      <c r="F18" s="316"/>
      <c r="G18" s="321"/>
      <c r="H18" s="316"/>
      <c r="I18" s="322"/>
      <c r="J18" s="316"/>
      <c r="K18" s="317"/>
      <c r="L18" s="320"/>
      <c r="M18" s="323"/>
      <c r="N18" s="324"/>
      <c r="O18" s="263" t="e">
        <f t="shared" si="0"/>
        <v>#DIV/0!</v>
      </c>
    </row>
    <row r="19" spans="1:15" ht="50.1" customHeight="1" x14ac:dyDescent="0.25">
      <c r="A19" s="133" t="s">
        <v>166</v>
      </c>
      <c r="B19" s="320"/>
      <c r="C19" s="391"/>
      <c r="D19" s="391"/>
      <c r="E19" s="316"/>
      <c r="F19" s="316"/>
      <c r="G19" s="321"/>
      <c r="H19" s="316"/>
      <c r="I19" s="322"/>
      <c r="J19" s="316"/>
      <c r="K19" s="317"/>
      <c r="L19" s="320"/>
      <c r="M19" s="323"/>
      <c r="N19" s="324"/>
      <c r="O19" s="263" t="e">
        <f t="shared" si="0"/>
        <v>#DIV/0!</v>
      </c>
    </row>
    <row r="20" spans="1:15" ht="49.5" customHeight="1" x14ac:dyDescent="0.25">
      <c r="A20" s="134" t="s">
        <v>167</v>
      </c>
      <c r="B20" s="320"/>
      <c r="C20" s="391"/>
      <c r="D20" s="391"/>
      <c r="E20" s="316"/>
      <c r="F20" s="316"/>
      <c r="G20" s="321"/>
      <c r="H20" s="316"/>
      <c r="I20" s="322"/>
      <c r="J20" s="316"/>
      <c r="K20" s="317"/>
      <c r="L20" s="320"/>
      <c r="M20" s="323"/>
      <c r="N20" s="324"/>
      <c r="O20" s="263" t="e">
        <f t="shared" si="0"/>
        <v>#DIV/0!</v>
      </c>
    </row>
    <row r="21" spans="1:15" ht="43.5" customHeight="1" x14ac:dyDescent="0.25">
      <c r="A21" s="133" t="s">
        <v>168</v>
      </c>
      <c r="B21" s="320"/>
      <c r="C21" s="391"/>
      <c r="D21" s="391"/>
      <c r="E21" s="316"/>
      <c r="F21" s="316"/>
      <c r="G21" s="321"/>
      <c r="H21" s="316"/>
      <c r="I21" s="322"/>
      <c r="J21" s="316"/>
      <c r="K21" s="317"/>
      <c r="L21" s="320"/>
      <c r="M21" s="323"/>
      <c r="N21" s="324"/>
      <c r="O21" s="263" t="e">
        <f t="shared" si="0"/>
        <v>#DIV/0!</v>
      </c>
    </row>
    <row r="22" spans="1:15" ht="50.1" hidden="1" customHeight="1" x14ac:dyDescent="0.25">
      <c r="A22" s="133" t="s">
        <v>169</v>
      </c>
      <c r="B22" s="320"/>
      <c r="C22" s="391"/>
      <c r="D22" s="391"/>
      <c r="E22" s="316"/>
      <c r="F22" s="316"/>
      <c r="G22" s="321"/>
      <c r="H22" s="316"/>
      <c r="I22" s="322"/>
      <c r="J22" s="316"/>
      <c r="K22" s="317"/>
      <c r="L22" s="320"/>
      <c r="M22" s="323"/>
      <c r="N22" s="324"/>
      <c r="O22" s="263" t="e">
        <f t="shared" si="0"/>
        <v>#DIV/0!</v>
      </c>
    </row>
    <row r="23" spans="1:15" ht="50.1" hidden="1" customHeight="1" x14ac:dyDescent="0.25">
      <c r="A23" s="134" t="s">
        <v>170</v>
      </c>
      <c r="B23" s="320"/>
      <c r="C23" s="391"/>
      <c r="D23" s="391"/>
      <c r="E23" s="316"/>
      <c r="F23" s="316"/>
      <c r="G23" s="321"/>
      <c r="H23" s="316"/>
      <c r="I23" s="322"/>
      <c r="J23" s="316"/>
      <c r="K23" s="317"/>
      <c r="L23" s="320"/>
      <c r="M23" s="323"/>
      <c r="N23" s="324"/>
      <c r="O23" s="263" t="e">
        <f t="shared" si="0"/>
        <v>#DIV/0!</v>
      </c>
    </row>
    <row r="24" spans="1:15" ht="50.1" hidden="1" customHeight="1" x14ac:dyDescent="0.25">
      <c r="A24" s="133" t="s">
        <v>171</v>
      </c>
      <c r="B24" s="320"/>
      <c r="C24" s="391"/>
      <c r="D24" s="391"/>
      <c r="E24" s="316"/>
      <c r="F24" s="316"/>
      <c r="G24" s="321"/>
      <c r="H24" s="316"/>
      <c r="I24" s="322"/>
      <c r="J24" s="316"/>
      <c r="K24" s="317"/>
      <c r="L24" s="320"/>
      <c r="M24" s="323"/>
      <c r="N24" s="324"/>
      <c r="O24" s="263" t="e">
        <f t="shared" si="0"/>
        <v>#DIV/0!</v>
      </c>
    </row>
    <row r="25" spans="1:15" ht="50.1" hidden="1" customHeight="1" x14ac:dyDescent="0.25">
      <c r="A25" s="133" t="s">
        <v>172</v>
      </c>
      <c r="B25" s="320"/>
      <c r="C25" s="391"/>
      <c r="D25" s="391"/>
      <c r="E25" s="316"/>
      <c r="F25" s="316"/>
      <c r="G25" s="321"/>
      <c r="H25" s="316"/>
      <c r="I25" s="322"/>
      <c r="J25" s="316"/>
      <c r="K25" s="317"/>
      <c r="L25" s="320"/>
      <c r="M25" s="323"/>
      <c r="N25" s="324"/>
      <c r="O25" s="263" t="e">
        <f t="shared" si="0"/>
        <v>#DIV/0!</v>
      </c>
    </row>
    <row r="26" spans="1:15" ht="50.1" hidden="1" customHeight="1" x14ac:dyDescent="0.25">
      <c r="A26" s="133" t="s">
        <v>173</v>
      </c>
      <c r="B26" s="320"/>
      <c r="C26" s="391"/>
      <c r="D26" s="391"/>
      <c r="E26" s="316"/>
      <c r="F26" s="316"/>
      <c r="G26" s="321"/>
      <c r="H26" s="316"/>
      <c r="I26" s="322"/>
      <c r="J26" s="316"/>
      <c r="K26" s="317"/>
      <c r="L26" s="320"/>
      <c r="M26" s="323"/>
      <c r="N26" s="324"/>
      <c r="O26" s="263" t="e">
        <f t="shared" si="0"/>
        <v>#DIV/0!</v>
      </c>
    </row>
    <row r="27" spans="1:15" ht="50.1" hidden="1" customHeight="1" x14ac:dyDescent="0.25">
      <c r="A27" s="133" t="s">
        <v>174</v>
      </c>
      <c r="B27" s="320"/>
      <c r="C27" s="391"/>
      <c r="D27" s="391"/>
      <c r="E27" s="316"/>
      <c r="F27" s="316"/>
      <c r="G27" s="321"/>
      <c r="H27" s="316"/>
      <c r="I27" s="322"/>
      <c r="J27" s="316"/>
      <c r="K27" s="317"/>
      <c r="L27" s="320"/>
      <c r="M27" s="323"/>
      <c r="N27" s="324"/>
      <c r="O27" s="263" t="e">
        <f t="shared" si="0"/>
        <v>#DIV/0!</v>
      </c>
    </row>
    <row r="28" spans="1:15" ht="50.1" hidden="1" customHeight="1" x14ac:dyDescent="0.25">
      <c r="A28" s="134" t="s">
        <v>153</v>
      </c>
      <c r="B28" s="320"/>
      <c r="C28" s="391"/>
      <c r="D28" s="391"/>
      <c r="E28" s="316"/>
      <c r="F28" s="316"/>
      <c r="G28" s="321"/>
      <c r="H28" s="316"/>
      <c r="I28" s="322"/>
      <c r="J28" s="316"/>
      <c r="K28" s="317"/>
      <c r="L28" s="320"/>
      <c r="M28" s="323"/>
      <c r="N28" s="324"/>
      <c r="O28" s="263" t="e">
        <f t="shared" si="0"/>
        <v>#DIV/0!</v>
      </c>
    </row>
    <row r="29" spans="1:15" ht="50.1" hidden="1" customHeight="1" x14ac:dyDescent="0.25">
      <c r="A29" s="133" t="s">
        <v>175</v>
      </c>
      <c r="B29" s="320"/>
      <c r="C29" s="391"/>
      <c r="D29" s="391"/>
      <c r="E29" s="316"/>
      <c r="F29" s="316"/>
      <c r="G29" s="321"/>
      <c r="H29" s="316"/>
      <c r="I29" s="322"/>
      <c r="J29" s="316"/>
      <c r="K29" s="317"/>
      <c r="L29" s="320"/>
      <c r="M29" s="323"/>
      <c r="N29" s="324"/>
      <c r="O29" s="263" t="e">
        <f t="shared" si="0"/>
        <v>#DIV/0!</v>
      </c>
    </row>
    <row r="30" spans="1:15" ht="50.1" hidden="1" customHeight="1" x14ac:dyDescent="0.25">
      <c r="A30" s="133" t="s">
        <v>176</v>
      </c>
      <c r="B30" s="320"/>
      <c r="C30" s="391"/>
      <c r="D30" s="391"/>
      <c r="E30" s="316"/>
      <c r="F30" s="316"/>
      <c r="G30" s="321"/>
      <c r="H30" s="316"/>
      <c r="I30" s="322"/>
      <c r="J30" s="316"/>
      <c r="K30" s="317"/>
      <c r="L30" s="320"/>
      <c r="M30" s="323"/>
      <c r="N30" s="324"/>
      <c r="O30" s="263" t="e">
        <f t="shared" si="0"/>
        <v>#DIV/0!</v>
      </c>
    </row>
    <row r="31" spans="1:15" ht="50.1" hidden="1" customHeight="1" x14ac:dyDescent="0.25">
      <c r="A31" s="134" t="s">
        <v>177</v>
      </c>
      <c r="B31" s="320"/>
      <c r="C31" s="396"/>
      <c r="D31" s="392"/>
      <c r="E31" s="316"/>
      <c r="F31" s="316"/>
      <c r="G31" s="321"/>
      <c r="H31" s="316"/>
      <c r="I31" s="322"/>
      <c r="J31" s="316"/>
      <c r="K31" s="317"/>
      <c r="L31" s="320"/>
      <c r="M31" s="323"/>
      <c r="N31" s="324"/>
      <c r="O31" s="263" t="e">
        <f t="shared" si="0"/>
        <v>#DIV/0!</v>
      </c>
    </row>
    <row r="32" spans="1:15" ht="50.1" hidden="1" customHeight="1" x14ac:dyDescent="0.25">
      <c r="A32" s="133" t="s">
        <v>178</v>
      </c>
      <c r="B32" s="320"/>
      <c r="C32" s="396"/>
      <c r="D32" s="392"/>
      <c r="E32" s="316"/>
      <c r="F32" s="316"/>
      <c r="G32" s="321"/>
      <c r="H32" s="316"/>
      <c r="I32" s="322"/>
      <c r="J32" s="316"/>
      <c r="K32" s="317"/>
      <c r="L32" s="320"/>
      <c r="M32" s="323"/>
      <c r="N32" s="324"/>
      <c r="O32" s="263" t="e">
        <f t="shared" si="0"/>
        <v>#DIV/0!</v>
      </c>
    </row>
    <row r="33" spans="1:15" ht="50.1" hidden="1" customHeight="1" x14ac:dyDescent="0.25">
      <c r="A33" s="133" t="s">
        <v>179</v>
      </c>
      <c r="B33" s="320"/>
      <c r="C33" s="396"/>
      <c r="D33" s="392"/>
      <c r="E33" s="316"/>
      <c r="F33" s="316"/>
      <c r="G33" s="321"/>
      <c r="H33" s="316"/>
      <c r="I33" s="322"/>
      <c r="J33" s="316"/>
      <c r="K33" s="317"/>
      <c r="L33" s="320"/>
      <c r="M33" s="323"/>
      <c r="N33" s="324"/>
      <c r="O33" s="263" t="e">
        <f t="shared" si="0"/>
        <v>#DIV/0!</v>
      </c>
    </row>
    <row r="34" spans="1:15" ht="50.1" hidden="1" customHeight="1" x14ac:dyDescent="0.25">
      <c r="A34" s="134" t="s">
        <v>180</v>
      </c>
      <c r="B34" s="320"/>
      <c r="C34" s="396"/>
      <c r="D34" s="392"/>
      <c r="E34" s="316"/>
      <c r="F34" s="316"/>
      <c r="G34" s="321"/>
      <c r="H34" s="316"/>
      <c r="I34" s="322"/>
      <c r="J34" s="316"/>
      <c r="K34" s="317"/>
      <c r="L34" s="320"/>
      <c r="M34" s="323"/>
      <c r="N34" s="324"/>
      <c r="O34" s="263" t="e">
        <f t="shared" si="0"/>
        <v>#DIV/0!</v>
      </c>
    </row>
    <row r="35" spans="1:15" ht="50.1" hidden="1" customHeight="1" x14ac:dyDescent="0.25">
      <c r="A35" s="133" t="s">
        <v>181</v>
      </c>
      <c r="B35" s="320"/>
      <c r="C35" s="396"/>
      <c r="D35" s="392"/>
      <c r="E35" s="316"/>
      <c r="F35" s="316"/>
      <c r="G35" s="321"/>
      <c r="H35" s="316"/>
      <c r="I35" s="322"/>
      <c r="J35" s="316"/>
      <c r="K35" s="317"/>
      <c r="L35" s="320"/>
      <c r="M35" s="323"/>
      <c r="N35" s="324"/>
      <c r="O35" s="263" t="e">
        <f t="shared" si="0"/>
        <v>#DIV/0!</v>
      </c>
    </row>
    <row r="36" spans="1:15" ht="50.1" hidden="1" customHeight="1" x14ac:dyDescent="0.25">
      <c r="A36" s="133" t="s">
        <v>182</v>
      </c>
      <c r="B36" s="320"/>
      <c r="C36" s="396"/>
      <c r="D36" s="392"/>
      <c r="E36" s="316"/>
      <c r="F36" s="316"/>
      <c r="G36" s="321"/>
      <c r="H36" s="316"/>
      <c r="I36" s="322"/>
      <c r="J36" s="316"/>
      <c r="K36" s="317"/>
      <c r="L36" s="320"/>
      <c r="M36" s="323"/>
      <c r="N36" s="324"/>
      <c r="O36" s="263" t="e">
        <f t="shared" si="0"/>
        <v>#DIV/0!</v>
      </c>
    </row>
    <row r="37" spans="1:15" ht="50.1" hidden="1" customHeight="1" collapsed="1" x14ac:dyDescent="0.25">
      <c r="A37" s="134" t="s">
        <v>183</v>
      </c>
      <c r="B37" s="320"/>
      <c r="C37" s="391"/>
      <c r="D37" s="392"/>
      <c r="E37" s="316"/>
      <c r="F37" s="316"/>
      <c r="G37" s="321"/>
      <c r="H37" s="316"/>
      <c r="I37" s="322"/>
      <c r="J37" s="316"/>
      <c r="K37" s="317"/>
      <c r="L37" s="320"/>
      <c r="M37" s="323"/>
      <c r="N37" s="324"/>
      <c r="O37" s="263" t="e">
        <f t="shared" si="0"/>
        <v>#DIV/0!</v>
      </c>
    </row>
    <row r="38" spans="1:15" ht="50.1" hidden="1" customHeight="1" x14ac:dyDescent="0.25">
      <c r="A38" s="133" t="s">
        <v>184</v>
      </c>
      <c r="B38" s="320"/>
      <c r="C38" s="391"/>
      <c r="D38" s="392"/>
      <c r="E38" s="316"/>
      <c r="F38" s="316"/>
      <c r="G38" s="321"/>
      <c r="H38" s="316"/>
      <c r="I38" s="322"/>
      <c r="J38" s="316"/>
      <c r="K38" s="317"/>
      <c r="L38" s="320"/>
      <c r="M38" s="323"/>
      <c r="N38" s="324"/>
      <c r="O38" s="263" t="e">
        <f t="shared" si="0"/>
        <v>#DIV/0!</v>
      </c>
    </row>
    <row r="39" spans="1:15" ht="50.1" hidden="1" customHeight="1" x14ac:dyDescent="0.25">
      <c r="A39" s="133" t="s">
        <v>185</v>
      </c>
      <c r="B39" s="320"/>
      <c r="C39" s="391"/>
      <c r="D39" s="392"/>
      <c r="E39" s="316"/>
      <c r="F39" s="316"/>
      <c r="G39" s="321"/>
      <c r="H39" s="316"/>
      <c r="I39" s="322"/>
      <c r="J39" s="316"/>
      <c r="K39" s="317"/>
      <c r="L39" s="320"/>
      <c r="M39" s="323"/>
      <c r="N39" s="324"/>
      <c r="O39" s="263" t="e">
        <f t="shared" si="0"/>
        <v>#DIV/0!</v>
      </c>
    </row>
    <row r="40" spans="1:15" ht="50.1" hidden="1" customHeight="1" x14ac:dyDescent="0.25">
      <c r="A40" s="134" t="s">
        <v>186</v>
      </c>
      <c r="B40" s="320"/>
      <c r="C40" s="391"/>
      <c r="D40" s="392"/>
      <c r="E40" s="316"/>
      <c r="F40" s="316"/>
      <c r="G40" s="321"/>
      <c r="H40" s="316"/>
      <c r="I40" s="322"/>
      <c r="J40" s="316"/>
      <c r="K40" s="317"/>
      <c r="L40" s="320"/>
      <c r="M40" s="323"/>
      <c r="N40" s="324"/>
      <c r="O40" s="263" t="e">
        <f t="shared" si="0"/>
        <v>#DIV/0!</v>
      </c>
    </row>
    <row r="41" spans="1:15" ht="50.1" hidden="1" customHeight="1" x14ac:dyDescent="0.25">
      <c r="A41" s="133" t="s">
        <v>187</v>
      </c>
      <c r="B41" s="320"/>
      <c r="C41" s="391"/>
      <c r="D41" s="392"/>
      <c r="E41" s="316"/>
      <c r="F41" s="316"/>
      <c r="G41" s="321"/>
      <c r="H41" s="316"/>
      <c r="I41" s="322"/>
      <c r="J41" s="316"/>
      <c r="K41" s="317"/>
      <c r="L41" s="320"/>
      <c r="M41" s="323"/>
      <c r="N41" s="324"/>
      <c r="O41" s="263" t="e">
        <f t="shared" si="0"/>
        <v>#DIV/0!</v>
      </c>
    </row>
    <row r="42" spans="1:15" ht="50.1" hidden="1" customHeight="1" x14ac:dyDescent="0.25">
      <c r="A42" s="133" t="s">
        <v>188</v>
      </c>
      <c r="B42" s="320"/>
      <c r="C42" s="391"/>
      <c r="D42" s="392"/>
      <c r="E42" s="316"/>
      <c r="F42" s="316"/>
      <c r="G42" s="321"/>
      <c r="H42" s="316"/>
      <c r="I42" s="322"/>
      <c r="J42" s="316"/>
      <c r="K42" s="317"/>
      <c r="L42" s="320"/>
      <c r="M42" s="323"/>
      <c r="N42" s="324"/>
      <c r="O42" s="263" t="e">
        <f t="shared" si="0"/>
        <v>#DIV/0!</v>
      </c>
    </row>
    <row r="43" spans="1:15" ht="50.1" hidden="1" customHeight="1" x14ac:dyDescent="0.25">
      <c r="A43" s="133" t="s">
        <v>189</v>
      </c>
      <c r="B43" s="320"/>
      <c r="C43" s="391"/>
      <c r="D43" s="392"/>
      <c r="E43" s="316"/>
      <c r="F43" s="316"/>
      <c r="G43" s="321"/>
      <c r="H43" s="316"/>
      <c r="I43" s="322"/>
      <c r="J43" s="316"/>
      <c r="K43" s="317"/>
      <c r="L43" s="320"/>
      <c r="M43" s="323"/>
      <c r="N43" s="324"/>
      <c r="O43" s="263" t="e">
        <f t="shared" si="0"/>
        <v>#DIV/0!</v>
      </c>
    </row>
    <row r="44" spans="1:15" ht="50.1" hidden="1" customHeight="1" x14ac:dyDescent="0.25">
      <c r="A44" s="133" t="s">
        <v>190</v>
      </c>
      <c r="B44" s="320"/>
      <c r="C44" s="391"/>
      <c r="D44" s="392"/>
      <c r="E44" s="316"/>
      <c r="F44" s="316"/>
      <c r="G44" s="321"/>
      <c r="H44" s="316"/>
      <c r="I44" s="322"/>
      <c r="J44" s="316"/>
      <c r="K44" s="317"/>
      <c r="L44" s="320"/>
      <c r="M44" s="323"/>
      <c r="N44" s="324"/>
      <c r="O44" s="263" t="e">
        <f t="shared" si="0"/>
        <v>#DIV/0!</v>
      </c>
    </row>
    <row r="45" spans="1:15" ht="50.1" hidden="1" customHeight="1" x14ac:dyDescent="0.25">
      <c r="A45" s="134" t="s">
        <v>191</v>
      </c>
      <c r="B45" s="320"/>
      <c r="C45" s="391"/>
      <c r="D45" s="392"/>
      <c r="E45" s="316"/>
      <c r="F45" s="316"/>
      <c r="G45" s="321"/>
      <c r="H45" s="316"/>
      <c r="I45" s="322"/>
      <c r="J45" s="316"/>
      <c r="K45" s="317"/>
      <c r="L45" s="320"/>
      <c r="M45" s="323"/>
      <c r="N45" s="324"/>
      <c r="O45" s="263" t="e">
        <f t="shared" si="0"/>
        <v>#DIV/0!</v>
      </c>
    </row>
    <row r="46" spans="1:15" ht="50.1" hidden="1" customHeight="1" x14ac:dyDescent="0.25">
      <c r="A46" s="133" t="s">
        <v>192</v>
      </c>
      <c r="B46" s="320"/>
      <c r="C46" s="391"/>
      <c r="D46" s="392"/>
      <c r="E46" s="316"/>
      <c r="F46" s="316"/>
      <c r="G46" s="321"/>
      <c r="H46" s="316"/>
      <c r="I46" s="322"/>
      <c r="J46" s="316"/>
      <c r="K46" s="317"/>
      <c r="L46" s="320"/>
      <c r="M46" s="323"/>
      <c r="N46" s="324"/>
      <c r="O46" s="263" t="e">
        <f t="shared" si="0"/>
        <v>#DIV/0!</v>
      </c>
    </row>
    <row r="47" spans="1:15" ht="50.1" hidden="1" customHeight="1" x14ac:dyDescent="0.25">
      <c r="A47" s="133" t="s">
        <v>193</v>
      </c>
      <c r="B47" s="320"/>
      <c r="C47" s="391"/>
      <c r="D47" s="392"/>
      <c r="E47" s="316"/>
      <c r="F47" s="316"/>
      <c r="G47" s="321"/>
      <c r="H47" s="316"/>
      <c r="I47" s="322"/>
      <c r="J47" s="316"/>
      <c r="K47" s="317"/>
      <c r="L47" s="320"/>
      <c r="M47" s="323"/>
      <c r="N47" s="324"/>
      <c r="O47" s="263" t="e">
        <f t="shared" si="0"/>
        <v>#DIV/0!</v>
      </c>
    </row>
    <row r="48" spans="1:15" ht="50.1" hidden="1" customHeight="1" collapsed="1" x14ac:dyDescent="0.25">
      <c r="A48" s="134" t="s">
        <v>194</v>
      </c>
      <c r="B48" s="320"/>
      <c r="C48" s="391"/>
      <c r="D48" s="392"/>
      <c r="E48" s="316"/>
      <c r="F48" s="316"/>
      <c r="G48" s="321"/>
      <c r="H48" s="316"/>
      <c r="I48" s="322"/>
      <c r="J48" s="316"/>
      <c r="K48" s="317"/>
      <c r="L48" s="320"/>
      <c r="M48" s="323"/>
      <c r="N48" s="324"/>
      <c r="O48" s="263" t="e">
        <f t="shared" si="0"/>
        <v>#DIV/0!</v>
      </c>
    </row>
    <row r="49" spans="1:15" ht="50.1" hidden="1" customHeight="1" x14ac:dyDescent="0.25">
      <c r="A49" s="133" t="s">
        <v>195</v>
      </c>
      <c r="B49" s="320"/>
      <c r="C49" s="391"/>
      <c r="D49" s="392"/>
      <c r="E49" s="316"/>
      <c r="F49" s="316"/>
      <c r="G49" s="321"/>
      <c r="H49" s="316"/>
      <c r="I49" s="322"/>
      <c r="J49" s="316"/>
      <c r="K49" s="317"/>
      <c r="L49" s="320"/>
      <c r="M49" s="323"/>
      <c r="N49" s="324"/>
      <c r="O49" s="263" t="e">
        <f t="shared" si="0"/>
        <v>#DIV/0!</v>
      </c>
    </row>
    <row r="50" spans="1:15" ht="50.1" hidden="1" customHeight="1" x14ac:dyDescent="0.25">
      <c r="A50" s="133" t="s">
        <v>196</v>
      </c>
      <c r="B50" s="320"/>
      <c r="C50" s="391"/>
      <c r="D50" s="392"/>
      <c r="E50" s="316"/>
      <c r="F50" s="316"/>
      <c r="G50" s="321"/>
      <c r="H50" s="316"/>
      <c r="I50" s="322"/>
      <c r="J50" s="316"/>
      <c r="K50" s="317"/>
      <c r="L50" s="320"/>
      <c r="M50" s="323"/>
      <c r="N50" s="324"/>
      <c r="O50" s="263" t="e">
        <f t="shared" si="0"/>
        <v>#DIV/0!</v>
      </c>
    </row>
    <row r="51" spans="1:15" ht="50.1" hidden="1" customHeight="1" x14ac:dyDescent="0.25">
      <c r="A51" s="134" t="s">
        <v>197</v>
      </c>
      <c r="B51" s="320"/>
      <c r="C51" s="391"/>
      <c r="D51" s="392"/>
      <c r="E51" s="316"/>
      <c r="F51" s="316"/>
      <c r="G51" s="321"/>
      <c r="H51" s="316"/>
      <c r="I51" s="322"/>
      <c r="J51" s="316"/>
      <c r="K51" s="317"/>
      <c r="L51" s="320"/>
      <c r="M51" s="323"/>
      <c r="N51" s="324"/>
      <c r="O51" s="263" t="e">
        <f t="shared" si="0"/>
        <v>#DIV/0!</v>
      </c>
    </row>
    <row r="52" spans="1:15" ht="50.1" hidden="1" customHeight="1" x14ac:dyDescent="0.25">
      <c r="A52" s="133" t="s">
        <v>198</v>
      </c>
      <c r="B52" s="320"/>
      <c r="C52" s="391"/>
      <c r="D52" s="392"/>
      <c r="E52" s="316"/>
      <c r="F52" s="316"/>
      <c r="G52" s="321"/>
      <c r="H52" s="316"/>
      <c r="I52" s="322"/>
      <c r="J52" s="316"/>
      <c r="K52" s="317"/>
      <c r="L52" s="320"/>
      <c r="M52" s="323"/>
      <c r="N52" s="324"/>
      <c r="O52" s="263" t="e">
        <f t="shared" si="0"/>
        <v>#DIV/0!</v>
      </c>
    </row>
    <row r="53" spans="1:15" ht="50.1" hidden="1" customHeight="1" x14ac:dyDescent="0.25">
      <c r="A53" s="133" t="s">
        <v>199</v>
      </c>
      <c r="B53" s="320"/>
      <c r="C53" s="391"/>
      <c r="D53" s="392"/>
      <c r="E53" s="316"/>
      <c r="F53" s="316"/>
      <c r="G53" s="321"/>
      <c r="H53" s="316"/>
      <c r="I53" s="322"/>
      <c r="J53" s="316"/>
      <c r="K53" s="317"/>
      <c r="L53" s="320"/>
      <c r="M53" s="323"/>
      <c r="N53" s="324"/>
      <c r="O53" s="263" t="e">
        <f t="shared" si="0"/>
        <v>#DIV/0!</v>
      </c>
    </row>
    <row r="54" spans="1:15" ht="50.1" hidden="1" customHeight="1" x14ac:dyDescent="0.25">
      <c r="A54" s="134" t="s">
        <v>200</v>
      </c>
      <c r="B54" s="320"/>
      <c r="C54" s="391"/>
      <c r="D54" s="392"/>
      <c r="E54" s="316"/>
      <c r="F54" s="316"/>
      <c r="G54" s="321"/>
      <c r="H54" s="316"/>
      <c r="I54" s="322"/>
      <c r="J54" s="316"/>
      <c r="K54" s="317"/>
      <c r="L54" s="320"/>
      <c r="M54" s="323"/>
      <c r="N54" s="324"/>
      <c r="O54" s="263" t="e">
        <f t="shared" si="0"/>
        <v>#DIV/0!</v>
      </c>
    </row>
    <row r="55" spans="1:15" ht="50.1" hidden="1" customHeight="1" x14ac:dyDescent="0.25">
      <c r="A55" s="133" t="s">
        <v>201</v>
      </c>
      <c r="B55" s="320"/>
      <c r="C55" s="391"/>
      <c r="D55" s="392"/>
      <c r="E55" s="316"/>
      <c r="F55" s="316"/>
      <c r="G55" s="321"/>
      <c r="H55" s="316"/>
      <c r="I55" s="322"/>
      <c r="J55" s="316"/>
      <c r="K55" s="317"/>
      <c r="L55" s="320"/>
      <c r="M55" s="323"/>
      <c r="N55" s="324"/>
      <c r="O55" s="263" t="e">
        <f t="shared" si="0"/>
        <v>#DIV/0!</v>
      </c>
    </row>
    <row r="56" spans="1:15" ht="50.1" hidden="1" customHeight="1" x14ac:dyDescent="0.25">
      <c r="A56" s="133" t="s">
        <v>202</v>
      </c>
      <c r="B56" s="320"/>
      <c r="C56" s="391"/>
      <c r="D56" s="392"/>
      <c r="E56" s="316"/>
      <c r="F56" s="316"/>
      <c r="G56" s="321"/>
      <c r="H56" s="316"/>
      <c r="I56" s="322"/>
      <c r="J56" s="316"/>
      <c r="K56" s="317"/>
      <c r="L56" s="320"/>
      <c r="M56" s="323"/>
      <c r="N56" s="324"/>
      <c r="O56" s="263" t="e">
        <f t="shared" si="0"/>
        <v>#DIV/0!</v>
      </c>
    </row>
    <row r="57" spans="1:15" ht="50.1" hidden="1" customHeight="1" x14ac:dyDescent="0.25">
      <c r="A57" s="134" t="s">
        <v>203</v>
      </c>
      <c r="B57" s="320"/>
      <c r="C57" s="391"/>
      <c r="D57" s="392"/>
      <c r="E57" s="316"/>
      <c r="F57" s="316"/>
      <c r="G57" s="321"/>
      <c r="H57" s="316"/>
      <c r="I57" s="322"/>
      <c r="J57" s="316"/>
      <c r="K57" s="317"/>
      <c r="L57" s="320"/>
      <c r="M57" s="323"/>
      <c r="N57" s="324"/>
      <c r="O57" s="263" t="e">
        <f t="shared" si="0"/>
        <v>#DIV/0!</v>
      </c>
    </row>
    <row r="58" spans="1:15" ht="50.1" hidden="1" customHeight="1" x14ac:dyDescent="0.25">
      <c r="A58" s="133" t="s">
        <v>204</v>
      </c>
      <c r="B58" s="320"/>
      <c r="C58" s="391"/>
      <c r="D58" s="392"/>
      <c r="E58" s="316"/>
      <c r="F58" s="316"/>
      <c r="G58" s="321"/>
      <c r="H58" s="316"/>
      <c r="I58" s="322"/>
      <c r="J58" s="316"/>
      <c r="K58" s="317"/>
      <c r="L58" s="320"/>
      <c r="M58" s="323"/>
      <c r="N58" s="324"/>
      <c r="O58" s="263" t="e">
        <f t="shared" si="0"/>
        <v>#DIV/0!</v>
      </c>
    </row>
    <row r="59" spans="1:15" ht="50.1" hidden="1" customHeight="1" collapsed="1" x14ac:dyDescent="0.25">
      <c r="A59" s="133" t="s">
        <v>205</v>
      </c>
      <c r="B59" s="320"/>
      <c r="C59" s="391"/>
      <c r="D59" s="392"/>
      <c r="E59" s="316"/>
      <c r="F59" s="316"/>
      <c r="G59" s="321"/>
      <c r="H59" s="316"/>
      <c r="I59" s="322"/>
      <c r="J59" s="316"/>
      <c r="K59" s="317"/>
      <c r="L59" s="320"/>
      <c r="M59" s="323"/>
      <c r="N59" s="324"/>
      <c r="O59" s="263" t="e">
        <f t="shared" si="0"/>
        <v>#DIV/0!</v>
      </c>
    </row>
    <row r="60" spans="1:15" ht="50.1" hidden="1" customHeight="1" x14ac:dyDescent="0.25">
      <c r="A60" s="133" t="s">
        <v>206</v>
      </c>
      <c r="B60" s="320"/>
      <c r="C60" s="391"/>
      <c r="D60" s="392"/>
      <c r="E60" s="316"/>
      <c r="F60" s="316"/>
      <c r="G60" s="321"/>
      <c r="H60" s="316"/>
      <c r="I60" s="322"/>
      <c r="J60" s="316"/>
      <c r="K60" s="317"/>
      <c r="L60" s="320"/>
      <c r="M60" s="323"/>
      <c r="N60" s="324"/>
      <c r="O60" s="263" t="e">
        <f t="shared" si="0"/>
        <v>#DIV/0!</v>
      </c>
    </row>
    <row r="61" spans="1:15" ht="50.1" hidden="1" customHeight="1" x14ac:dyDescent="0.25">
      <c r="A61" s="133" t="s">
        <v>207</v>
      </c>
      <c r="B61" s="320"/>
      <c r="C61" s="391"/>
      <c r="D61" s="392"/>
      <c r="E61" s="316"/>
      <c r="F61" s="316"/>
      <c r="G61" s="321"/>
      <c r="H61" s="316"/>
      <c r="I61" s="322"/>
      <c r="J61" s="316"/>
      <c r="K61" s="317"/>
      <c r="L61" s="320"/>
      <c r="M61" s="323"/>
      <c r="N61" s="324"/>
      <c r="O61" s="263" t="e">
        <f t="shared" si="0"/>
        <v>#DIV/0!</v>
      </c>
    </row>
    <row r="62" spans="1:15" ht="50.1" hidden="1" customHeight="1" x14ac:dyDescent="0.25">
      <c r="A62" s="134" t="s">
        <v>208</v>
      </c>
      <c r="B62" s="320"/>
      <c r="C62" s="391"/>
      <c r="D62" s="392"/>
      <c r="E62" s="316"/>
      <c r="F62" s="316"/>
      <c r="G62" s="321"/>
      <c r="H62" s="316"/>
      <c r="I62" s="322"/>
      <c r="J62" s="316"/>
      <c r="K62" s="317"/>
      <c r="L62" s="320"/>
      <c r="M62" s="323"/>
      <c r="N62" s="324"/>
      <c r="O62" s="263" t="e">
        <f t="shared" si="0"/>
        <v>#DIV/0!</v>
      </c>
    </row>
    <row r="63" spans="1:15" ht="50.1" hidden="1" customHeight="1" x14ac:dyDescent="0.25">
      <c r="A63" s="133" t="s">
        <v>209</v>
      </c>
      <c r="B63" s="320"/>
      <c r="C63" s="391"/>
      <c r="D63" s="392"/>
      <c r="E63" s="316"/>
      <c r="F63" s="316"/>
      <c r="G63" s="321"/>
      <c r="H63" s="316"/>
      <c r="I63" s="322"/>
      <c r="J63" s="316"/>
      <c r="K63" s="317"/>
      <c r="L63" s="320"/>
      <c r="M63" s="323"/>
      <c r="N63" s="324"/>
      <c r="O63" s="263" t="e">
        <f t="shared" si="0"/>
        <v>#DIV/0!</v>
      </c>
    </row>
    <row r="64" spans="1:15" ht="50.1" hidden="1" customHeight="1" x14ac:dyDescent="0.25">
      <c r="A64" s="133" t="s">
        <v>210</v>
      </c>
      <c r="B64" s="320"/>
      <c r="C64" s="391"/>
      <c r="D64" s="392"/>
      <c r="E64" s="316"/>
      <c r="F64" s="316"/>
      <c r="G64" s="321"/>
      <c r="H64" s="316"/>
      <c r="I64" s="322"/>
      <c r="J64" s="316"/>
      <c r="K64" s="317"/>
      <c r="L64" s="320"/>
      <c r="M64" s="323"/>
      <c r="N64" s="324"/>
      <c r="O64" s="263" t="e">
        <f t="shared" si="0"/>
        <v>#DIV/0!</v>
      </c>
    </row>
    <row r="65" spans="1:15" ht="50.1" hidden="1" customHeight="1" x14ac:dyDescent="0.25">
      <c r="A65" s="134" t="s">
        <v>211</v>
      </c>
      <c r="B65" s="320"/>
      <c r="C65" s="391"/>
      <c r="D65" s="392"/>
      <c r="E65" s="316"/>
      <c r="F65" s="316"/>
      <c r="G65" s="321"/>
      <c r="H65" s="316"/>
      <c r="I65" s="322"/>
      <c r="J65" s="316"/>
      <c r="K65" s="317"/>
      <c r="L65" s="320"/>
      <c r="M65" s="323"/>
      <c r="N65" s="324"/>
      <c r="O65" s="263" t="e">
        <f t="shared" si="0"/>
        <v>#DIV/0!</v>
      </c>
    </row>
    <row r="66" spans="1:15" ht="50.1" hidden="1" customHeight="1" x14ac:dyDescent="0.25">
      <c r="A66" s="133" t="s">
        <v>212</v>
      </c>
      <c r="B66" s="320"/>
      <c r="C66" s="391"/>
      <c r="D66" s="392"/>
      <c r="E66" s="316"/>
      <c r="F66" s="316"/>
      <c r="G66" s="321"/>
      <c r="H66" s="316"/>
      <c r="I66" s="322"/>
      <c r="J66" s="316"/>
      <c r="K66" s="317"/>
      <c r="L66" s="320"/>
      <c r="M66" s="323"/>
      <c r="N66" s="324"/>
      <c r="O66" s="263" t="e">
        <f t="shared" si="0"/>
        <v>#DIV/0!</v>
      </c>
    </row>
    <row r="67" spans="1:15" ht="50.1" hidden="1" customHeight="1" x14ac:dyDescent="0.25">
      <c r="A67" s="133" t="s">
        <v>213</v>
      </c>
      <c r="B67" s="320"/>
      <c r="C67" s="391"/>
      <c r="D67" s="392"/>
      <c r="E67" s="316"/>
      <c r="F67" s="316"/>
      <c r="G67" s="321"/>
      <c r="H67" s="316"/>
      <c r="I67" s="322"/>
      <c r="J67" s="316"/>
      <c r="K67" s="317"/>
      <c r="L67" s="320"/>
      <c r="M67" s="323"/>
      <c r="N67" s="324"/>
      <c r="O67" s="263" t="e">
        <f t="shared" si="0"/>
        <v>#DIV/0!</v>
      </c>
    </row>
    <row r="68" spans="1:15" ht="50.1" hidden="1" customHeight="1" x14ac:dyDescent="0.25">
      <c r="A68" s="134" t="s">
        <v>214</v>
      </c>
      <c r="B68" s="320"/>
      <c r="C68" s="391"/>
      <c r="D68" s="392"/>
      <c r="E68" s="316"/>
      <c r="F68" s="316"/>
      <c r="G68" s="321"/>
      <c r="H68" s="316"/>
      <c r="I68" s="322"/>
      <c r="J68" s="316"/>
      <c r="K68" s="317"/>
      <c r="L68" s="320"/>
      <c r="M68" s="323"/>
      <c r="N68" s="324"/>
      <c r="O68" s="263" t="e">
        <f t="shared" si="0"/>
        <v>#DIV/0!</v>
      </c>
    </row>
    <row r="69" spans="1:15" ht="50.1" hidden="1" customHeight="1" x14ac:dyDescent="0.25">
      <c r="A69" s="133" t="s">
        <v>215</v>
      </c>
      <c r="B69" s="320"/>
      <c r="C69" s="391"/>
      <c r="D69" s="392"/>
      <c r="E69" s="316"/>
      <c r="F69" s="316"/>
      <c r="G69" s="321"/>
      <c r="H69" s="316"/>
      <c r="I69" s="322"/>
      <c r="J69" s="316"/>
      <c r="K69" s="317"/>
      <c r="L69" s="320"/>
      <c r="M69" s="323"/>
      <c r="N69" s="324"/>
      <c r="O69" s="263" t="e">
        <f t="shared" si="0"/>
        <v>#DIV/0!</v>
      </c>
    </row>
    <row r="70" spans="1:15" ht="50.1" hidden="1" customHeight="1" collapsed="1" x14ac:dyDescent="0.25">
      <c r="A70" s="133" t="s">
        <v>216</v>
      </c>
      <c r="B70" s="320"/>
      <c r="C70" s="391"/>
      <c r="D70" s="392"/>
      <c r="E70" s="316"/>
      <c r="F70" s="316"/>
      <c r="G70" s="321"/>
      <c r="H70" s="316"/>
      <c r="I70" s="322"/>
      <c r="J70" s="316"/>
      <c r="K70" s="317"/>
      <c r="L70" s="320"/>
      <c r="M70" s="323"/>
      <c r="N70" s="324"/>
      <c r="O70" s="263" t="e">
        <f t="shared" si="0"/>
        <v>#DIV/0!</v>
      </c>
    </row>
    <row r="71" spans="1:15" ht="50.1" hidden="1" customHeight="1" x14ac:dyDescent="0.25">
      <c r="A71" s="134" t="s">
        <v>217</v>
      </c>
      <c r="B71" s="320"/>
      <c r="C71" s="391"/>
      <c r="D71" s="392"/>
      <c r="E71" s="316"/>
      <c r="F71" s="316"/>
      <c r="G71" s="321"/>
      <c r="H71" s="316"/>
      <c r="I71" s="322"/>
      <c r="J71" s="316"/>
      <c r="K71" s="317"/>
      <c r="L71" s="320"/>
      <c r="M71" s="323"/>
      <c r="N71" s="324"/>
      <c r="O71" s="263" t="e">
        <f t="shared" si="0"/>
        <v>#DIV/0!</v>
      </c>
    </row>
    <row r="72" spans="1:15" ht="50.1" hidden="1" customHeight="1" x14ac:dyDescent="0.25">
      <c r="A72" s="133" t="s">
        <v>218</v>
      </c>
      <c r="B72" s="320"/>
      <c r="C72" s="391"/>
      <c r="D72" s="392"/>
      <c r="E72" s="316"/>
      <c r="F72" s="316"/>
      <c r="G72" s="321"/>
      <c r="H72" s="316"/>
      <c r="I72" s="322"/>
      <c r="J72" s="316"/>
      <c r="K72" s="317"/>
      <c r="L72" s="320"/>
      <c r="M72" s="323"/>
      <c r="N72" s="324"/>
      <c r="O72" s="263" t="e">
        <f t="shared" si="0"/>
        <v>#DIV/0!</v>
      </c>
    </row>
    <row r="73" spans="1:15" ht="50.1" hidden="1" customHeight="1" x14ac:dyDescent="0.25">
      <c r="A73" s="133" t="s">
        <v>219</v>
      </c>
      <c r="B73" s="320"/>
      <c r="C73" s="391"/>
      <c r="D73" s="392"/>
      <c r="E73" s="316"/>
      <c r="F73" s="316"/>
      <c r="G73" s="321"/>
      <c r="H73" s="316"/>
      <c r="I73" s="322"/>
      <c r="J73" s="316"/>
      <c r="K73" s="317"/>
      <c r="L73" s="320"/>
      <c r="M73" s="323"/>
      <c r="N73" s="324"/>
      <c r="O73" s="263" t="e">
        <f t="shared" si="0"/>
        <v>#DIV/0!</v>
      </c>
    </row>
    <row r="74" spans="1:15" ht="50.1" hidden="1" customHeight="1" x14ac:dyDescent="0.25">
      <c r="A74" s="134" t="s">
        <v>220</v>
      </c>
      <c r="B74" s="320"/>
      <c r="C74" s="391"/>
      <c r="D74" s="392"/>
      <c r="E74" s="316"/>
      <c r="F74" s="316"/>
      <c r="G74" s="321"/>
      <c r="H74" s="316"/>
      <c r="I74" s="322"/>
      <c r="J74" s="316"/>
      <c r="K74" s="317"/>
      <c r="L74" s="320"/>
      <c r="M74" s="323"/>
      <c r="N74" s="324"/>
      <c r="O74" s="263" t="e">
        <f t="shared" ref="O74:O137" si="1">IF(N74&lt;0,0,1-(N74/M74))</f>
        <v>#DIV/0!</v>
      </c>
    </row>
    <row r="75" spans="1:15" ht="50.1" hidden="1" customHeight="1" x14ac:dyDescent="0.25">
      <c r="A75" s="133" t="s">
        <v>221</v>
      </c>
      <c r="B75" s="320"/>
      <c r="C75" s="391"/>
      <c r="D75" s="392"/>
      <c r="E75" s="316"/>
      <c r="F75" s="316"/>
      <c r="G75" s="321"/>
      <c r="H75" s="316"/>
      <c r="I75" s="322"/>
      <c r="J75" s="316"/>
      <c r="K75" s="317"/>
      <c r="L75" s="320"/>
      <c r="M75" s="323"/>
      <c r="N75" s="324"/>
      <c r="O75" s="263" t="e">
        <f t="shared" si="1"/>
        <v>#DIV/0!</v>
      </c>
    </row>
    <row r="76" spans="1:15" ht="50.1" hidden="1" customHeight="1" x14ac:dyDescent="0.25">
      <c r="A76" s="133" t="s">
        <v>222</v>
      </c>
      <c r="B76" s="320"/>
      <c r="C76" s="391"/>
      <c r="D76" s="392"/>
      <c r="E76" s="316"/>
      <c r="F76" s="316"/>
      <c r="G76" s="321"/>
      <c r="H76" s="316"/>
      <c r="I76" s="322"/>
      <c r="J76" s="316"/>
      <c r="K76" s="317"/>
      <c r="L76" s="320"/>
      <c r="M76" s="323"/>
      <c r="N76" s="324"/>
      <c r="O76" s="263" t="e">
        <f t="shared" si="1"/>
        <v>#DIV/0!</v>
      </c>
    </row>
    <row r="77" spans="1:15" ht="50.1" hidden="1" customHeight="1" x14ac:dyDescent="0.25">
      <c r="A77" s="133" t="s">
        <v>223</v>
      </c>
      <c r="B77" s="320"/>
      <c r="C77" s="391"/>
      <c r="D77" s="392"/>
      <c r="E77" s="316"/>
      <c r="F77" s="316"/>
      <c r="G77" s="321"/>
      <c r="H77" s="316"/>
      <c r="I77" s="322"/>
      <c r="J77" s="316"/>
      <c r="K77" s="317"/>
      <c r="L77" s="320"/>
      <c r="M77" s="323"/>
      <c r="N77" s="324"/>
      <c r="O77" s="263" t="e">
        <f t="shared" si="1"/>
        <v>#DIV/0!</v>
      </c>
    </row>
    <row r="78" spans="1:15" ht="50.1" hidden="1" customHeight="1" x14ac:dyDescent="0.25">
      <c r="A78" s="133" t="s">
        <v>224</v>
      </c>
      <c r="B78" s="320"/>
      <c r="C78" s="391"/>
      <c r="D78" s="392"/>
      <c r="E78" s="316"/>
      <c r="F78" s="316"/>
      <c r="G78" s="321"/>
      <c r="H78" s="316"/>
      <c r="I78" s="322"/>
      <c r="J78" s="316"/>
      <c r="K78" s="317"/>
      <c r="L78" s="320"/>
      <c r="M78" s="323"/>
      <c r="N78" s="324"/>
      <c r="O78" s="263" t="e">
        <f t="shared" si="1"/>
        <v>#DIV/0!</v>
      </c>
    </row>
    <row r="79" spans="1:15" ht="50.1" hidden="1" customHeight="1" x14ac:dyDescent="0.25">
      <c r="A79" s="134" t="s">
        <v>225</v>
      </c>
      <c r="B79" s="320"/>
      <c r="C79" s="391"/>
      <c r="D79" s="392"/>
      <c r="E79" s="316"/>
      <c r="F79" s="316"/>
      <c r="G79" s="321"/>
      <c r="H79" s="316"/>
      <c r="I79" s="322"/>
      <c r="J79" s="316"/>
      <c r="K79" s="317"/>
      <c r="L79" s="320"/>
      <c r="M79" s="323"/>
      <c r="N79" s="324"/>
      <c r="O79" s="263" t="e">
        <f t="shared" si="1"/>
        <v>#DIV/0!</v>
      </c>
    </row>
    <row r="80" spans="1:15" ht="50.1" hidden="1" customHeight="1" x14ac:dyDescent="0.25">
      <c r="A80" s="133" t="s">
        <v>226</v>
      </c>
      <c r="B80" s="320"/>
      <c r="C80" s="391"/>
      <c r="D80" s="392"/>
      <c r="E80" s="316"/>
      <c r="F80" s="316"/>
      <c r="G80" s="321"/>
      <c r="H80" s="316"/>
      <c r="I80" s="322"/>
      <c r="J80" s="316"/>
      <c r="K80" s="317"/>
      <c r="L80" s="320"/>
      <c r="M80" s="323"/>
      <c r="N80" s="324"/>
      <c r="O80" s="263" t="e">
        <f t="shared" si="1"/>
        <v>#DIV/0!</v>
      </c>
    </row>
    <row r="81" spans="1:15" ht="50.1" hidden="1" customHeight="1" collapsed="1" x14ac:dyDescent="0.25">
      <c r="A81" s="133" t="s">
        <v>227</v>
      </c>
      <c r="B81" s="320"/>
      <c r="C81" s="391"/>
      <c r="D81" s="392"/>
      <c r="E81" s="316"/>
      <c r="F81" s="316"/>
      <c r="G81" s="321"/>
      <c r="H81" s="316"/>
      <c r="I81" s="322"/>
      <c r="J81" s="316"/>
      <c r="K81" s="317"/>
      <c r="L81" s="320"/>
      <c r="M81" s="323"/>
      <c r="N81" s="324"/>
      <c r="O81" s="263" t="e">
        <f t="shared" si="1"/>
        <v>#DIV/0!</v>
      </c>
    </row>
    <row r="82" spans="1:15" ht="50.1" hidden="1" customHeight="1" x14ac:dyDescent="0.25">
      <c r="A82" s="134" t="s">
        <v>228</v>
      </c>
      <c r="B82" s="320"/>
      <c r="C82" s="391"/>
      <c r="D82" s="392"/>
      <c r="E82" s="316"/>
      <c r="F82" s="316"/>
      <c r="G82" s="321"/>
      <c r="H82" s="316"/>
      <c r="I82" s="322"/>
      <c r="J82" s="316"/>
      <c r="K82" s="317"/>
      <c r="L82" s="320"/>
      <c r="M82" s="323"/>
      <c r="N82" s="324"/>
      <c r="O82" s="263" t="e">
        <f t="shared" si="1"/>
        <v>#DIV/0!</v>
      </c>
    </row>
    <row r="83" spans="1:15" ht="50.1" hidden="1" customHeight="1" x14ac:dyDescent="0.25">
      <c r="A83" s="133" t="s">
        <v>229</v>
      </c>
      <c r="B83" s="320"/>
      <c r="C83" s="391"/>
      <c r="D83" s="392"/>
      <c r="E83" s="316"/>
      <c r="F83" s="316"/>
      <c r="G83" s="321"/>
      <c r="H83" s="316"/>
      <c r="I83" s="322"/>
      <c r="J83" s="316"/>
      <c r="K83" s="317"/>
      <c r="L83" s="320"/>
      <c r="M83" s="323"/>
      <c r="N83" s="324"/>
      <c r="O83" s="263" t="e">
        <f t="shared" si="1"/>
        <v>#DIV/0!</v>
      </c>
    </row>
    <row r="84" spans="1:15" ht="50.1" hidden="1" customHeight="1" x14ac:dyDescent="0.25">
      <c r="A84" s="133" t="s">
        <v>230</v>
      </c>
      <c r="B84" s="320"/>
      <c r="C84" s="391"/>
      <c r="D84" s="392"/>
      <c r="E84" s="316"/>
      <c r="F84" s="316"/>
      <c r="G84" s="321"/>
      <c r="H84" s="316"/>
      <c r="I84" s="322"/>
      <c r="J84" s="316"/>
      <c r="K84" s="317"/>
      <c r="L84" s="320"/>
      <c r="M84" s="323"/>
      <c r="N84" s="324"/>
      <c r="O84" s="263" t="e">
        <f t="shared" si="1"/>
        <v>#DIV/0!</v>
      </c>
    </row>
    <row r="85" spans="1:15" ht="50.1" hidden="1" customHeight="1" x14ac:dyDescent="0.25">
      <c r="A85" s="134" t="s">
        <v>231</v>
      </c>
      <c r="B85" s="320"/>
      <c r="C85" s="391"/>
      <c r="D85" s="392"/>
      <c r="E85" s="316"/>
      <c r="F85" s="316"/>
      <c r="G85" s="321"/>
      <c r="H85" s="316"/>
      <c r="I85" s="322"/>
      <c r="J85" s="316"/>
      <c r="K85" s="317"/>
      <c r="L85" s="320"/>
      <c r="M85" s="323"/>
      <c r="N85" s="324"/>
      <c r="O85" s="263" t="e">
        <f t="shared" si="1"/>
        <v>#DIV/0!</v>
      </c>
    </row>
    <row r="86" spans="1:15" ht="50.1" hidden="1" customHeight="1" x14ac:dyDescent="0.25">
      <c r="A86" s="133" t="s">
        <v>232</v>
      </c>
      <c r="B86" s="320"/>
      <c r="C86" s="391"/>
      <c r="D86" s="392"/>
      <c r="E86" s="316"/>
      <c r="F86" s="316"/>
      <c r="G86" s="321"/>
      <c r="H86" s="316"/>
      <c r="I86" s="322"/>
      <c r="J86" s="316"/>
      <c r="K86" s="317"/>
      <c r="L86" s="320"/>
      <c r="M86" s="323"/>
      <c r="N86" s="324"/>
      <c r="O86" s="263" t="e">
        <f t="shared" si="1"/>
        <v>#DIV/0!</v>
      </c>
    </row>
    <row r="87" spans="1:15" ht="50.1" hidden="1" customHeight="1" x14ac:dyDescent="0.25">
      <c r="A87" s="133" t="s">
        <v>233</v>
      </c>
      <c r="B87" s="320"/>
      <c r="C87" s="391"/>
      <c r="D87" s="392"/>
      <c r="E87" s="316"/>
      <c r="F87" s="316"/>
      <c r="G87" s="321"/>
      <c r="H87" s="316"/>
      <c r="I87" s="322"/>
      <c r="J87" s="316"/>
      <c r="K87" s="317"/>
      <c r="L87" s="320"/>
      <c r="M87" s="323"/>
      <c r="N87" s="324"/>
      <c r="O87" s="263" t="e">
        <f t="shared" si="1"/>
        <v>#DIV/0!</v>
      </c>
    </row>
    <row r="88" spans="1:15" ht="50.1" hidden="1" customHeight="1" x14ac:dyDescent="0.25">
      <c r="A88" s="134" t="s">
        <v>234</v>
      </c>
      <c r="B88" s="320"/>
      <c r="C88" s="391"/>
      <c r="D88" s="392"/>
      <c r="E88" s="316"/>
      <c r="F88" s="316"/>
      <c r="G88" s="321"/>
      <c r="H88" s="316"/>
      <c r="I88" s="322"/>
      <c r="J88" s="316"/>
      <c r="K88" s="317"/>
      <c r="L88" s="320"/>
      <c r="M88" s="323"/>
      <c r="N88" s="324"/>
      <c r="O88" s="263" t="e">
        <f t="shared" si="1"/>
        <v>#DIV/0!</v>
      </c>
    </row>
    <row r="89" spans="1:15" ht="50.1" hidden="1" customHeight="1" x14ac:dyDescent="0.25">
      <c r="A89" s="133" t="s">
        <v>235</v>
      </c>
      <c r="B89" s="320"/>
      <c r="C89" s="391"/>
      <c r="D89" s="392"/>
      <c r="E89" s="316"/>
      <c r="F89" s="316"/>
      <c r="G89" s="321"/>
      <c r="H89" s="316"/>
      <c r="I89" s="322"/>
      <c r="J89" s="316"/>
      <c r="K89" s="317"/>
      <c r="L89" s="320"/>
      <c r="M89" s="323"/>
      <c r="N89" s="324"/>
      <c r="O89" s="263" t="e">
        <f t="shared" si="1"/>
        <v>#DIV/0!</v>
      </c>
    </row>
    <row r="90" spans="1:15" ht="50.1" hidden="1" customHeight="1" x14ac:dyDescent="0.25">
      <c r="A90" s="133" t="s">
        <v>236</v>
      </c>
      <c r="B90" s="320"/>
      <c r="C90" s="391"/>
      <c r="D90" s="392"/>
      <c r="E90" s="316"/>
      <c r="F90" s="316"/>
      <c r="G90" s="321"/>
      <c r="H90" s="316"/>
      <c r="I90" s="322"/>
      <c r="J90" s="316"/>
      <c r="K90" s="317"/>
      <c r="L90" s="320"/>
      <c r="M90" s="323"/>
      <c r="N90" s="324"/>
      <c r="O90" s="263" t="e">
        <f t="shared" si="1"/>
        <v>#DIV/0!</v>
      </c>
    </row>
    <row r="91" spans="1:15" ht="50.1" hidden="1" customHeight="1" x14ac:dyDescent="0.25">
      <c r="A91" s="134" t="s">
        <v>237</v>
      </c>
      <c r="B91" s="320"/>
      <c r="C91" s="391"/>
      <c r="D91" s="392"/>
      <c r="E91" s="316"/>
      <c r="F91" s="316"/>
      <c r="G91" s="321"/>
      <c r="H91" s="316"/>
      <c r="I91" s="322"/>
      <c r="J91" s="316"/>
      <c r="K91" s="317"/>
      <c r="L91" s="320"/>
      <c r="M91" s="323"/>
      <c r="N91" s="324"/>
      <c r="O91" s="263" t="e">
        <f t="shared" si="1"/>
        <v>#DIV/0!</v>
      </c>
    </row>
    <row r="92" spans="1:15" ht="50.1" hidden="1" customHeight="1" x14ac:dyDescent="0.25">
      <c r="A92" s="133" t="s">
        <v>238</v>
      </c>
      <c r="B92" s="320"/>
      <c r="C92" s="391"/>
      <c r="D92" s="392"/>
      <c r="E92" s="316"/>
      <c r="F92" s="316"/>
      <c r="G92" s="321"/>
      <c r="H92" s="316"/>
      <c r="I92" s="322"/>
      <c r="J92" s="316"/>
      <c r="K92" s="317"/>
      <c r="L92" s="320"/>
      <c r="M92" s="323"/>
      <c r="N92" s="324"/>
      <c r="O92" s="263" t="e">
        <f t="shared" si="1"/>
        <v>#DIV/0!</v>
      </c>
    </row>
    <row r="93" spans="1:15" ht="50.1" hidden="1" customHeight="1" x14ac:dyDescent="0.25">
      <c r="A93" s="133" t="s">
        <v>239</v>
      </c>
      <c r="B93" s="320"/>
      <c r="C93" s="391"/>
      <c r="D93" s="392"/>
      <c r="E93" s="316"/>
      <c r="F93" s="316"/>
      <c r="G93" s="321"/>
      <c r="H93" s="316"/>
      <c r="I93" s="322"/>
      <c r="J93" s="316"/>
      <c r="K93" s="317"/>
      <c r="L93" s="320"/>
      <c r="M93" s="323"/>
      <c r="N93" s="324"/>
      <c r="O93" s="263" t="e">
        <f t="shared" si="1"/>
        <v>#DIV/0!</v>
      </c>
    </row>
    <row r="94" spans="1:15" ht="50.1" hidden="1" customHeight="1" x14ac:dyDescent="0.25">
      <c r="A94" s="133" t="s">
        <v>240</v>
      </c>
      <c r="B94" s="320"/>
      <c r="C94" s="391"/>
      <c r="D94" s="392"/>
      <c r="E94" s="316"/>
      <c r="F94" s="316"/>
      <c r="G94" s="321"/>
      <c r="H94" s="316"/>
      <c r="I94" s="322"/>
      <c r="J94" s="316"/>
      <c r="K94" s="317"/>
      <c r="L94" s="320"/>
      <c r="M94" s="323"/>
      <c r="N94" s="324"/>
      <c r="O94" s="263" t="e">
        <f t="shared" si="1"/>
        <v>#DIV/0!</v>
      </c>
    </row>
    <row r="95" spans="1:15" ht="50.1" hidden="1" customHeight="1" x14ac:dyDescent="0.25">
      <c r="A95" s="133" t="s">
        <v>241</v>
      </c>
      <c r="B95" s="320"/>
      <c r="C95" s="391"/>
      <c r="D95" s="392"/>
      <c r="E95" s="316"/>
      <c r="F95" s="316"/>
      <c r="G95" s="321"/>
      <c r="H95" s="316"/>
      <c r="I95" s="322"/>
      <c r="J95" s="316"/>
      <c r="K95" s="317"/>
      <c r="L95" s="320"/>
      <c r="M95" s="323"/>
      <c r="N95" s="324"/>
      <c r="O95" s="263" t="e">
        <f t="shared" si="1"/>
        <v>#DIV/0!</v>
      </c>
    </row>
    <row r="96" spans="1:15" ht="50.1" hidden="1" customHeight="1" x14ac:dyDescent="0.25">
      <c r="A96" s="134" t="s">
        <v>242</v>
      </c>
      <c r="B96" s="320"/>
      <c r="C96" s="391"/>
      <c r="D96" s="392"/>
      <c r="E96" s="316"/>
      <c r="F96" s="316"/>
      <c r="G96" s="321"/>
      <c r="H96" s="316"/>
      <c r="I96" s="322"/>
      <c r="J96" s="316"/>
      <c r="K96" s="317"/>
      <c r="L96" s="320"/>
      <c r="M96" s="323"/>
      <c r="N96" s="324"/>
      <c r="O96" s="263" t="e">
        <f t="shared" si="1"/>
        <v>#DIV/0!</v>
      </c>
    </row>
    <row r="97" spans="1:15" ht="50.1" hidden="1" customHeight="1" x14ac:dyDescent="0.25">
      <c r="A97" s="133" t="s">
        <v>243</v>
      </c>
      <c r="B97" s="320"/>
      <c r="C97" s="391"/>
      <c r="D97" s="392"/>
      <c r="E97" s="316"/>
      <c r="F97" s="316"/>
      <c r="G97" s="321"/>
      <c r="H97" s="316"/>
      <c r="I97" s="322"/>
      <c r="J97" s="316"/>
      <c r="K97" s="317"/>
      <c r="L97" s="320"/>
      <c r="M97" s="323"/>
      <c r="N97" s="324"/>
      <c r="O97" s="263" t="e">
        <f t="shared" si="1"/>
        <v>#DIV/0!</v>
      </c>
    </row>
    <row r="98" spans="1:15" ht="50.1" hidden="1" customHeight="1" x14ac:dyDescent="0.25">
      <c r="A98" s="133" t="s">
        <v>244</v>
      </c>
      <c r="B98" s="320"/>
      <c r="C98" s="391"/>
      <c r="D98" s="392"/>
      <c r="E98" s="316"/>
      <c r="F98" s="316"/>
      <c r="G98" s="321"/>
      <c r="H98" s="316"/>
      <c r="I98" s="322"/>
      <c r="J98" s="316"/>
      <c r="K98" s="317"/>
      <c r="L98" s="320"/>
      <c r="M98" s="323"/>
      <c r="N98" s="324"/>
      <c r="O98" s="263" t="e">
        <f t="shared" si="1"/>
        <v>#DIV/0!</v>
      </c>
    </row>
    <row r="99" spans="1:15" ht="50.1" hidden="1" customHeight="1" x14ac:dyDescent="0.25">
      <c r="A99" s="134" t="s">
        <v>245</v>
      </c>
      <c r="B99" s="320"/>
      <c r="C99" s="391"/>
      <c r="D99" s="392"/>
      <c r="E99" s="316"/>
      <c r="F99" s="316"/>
      <c r="G99" s="321"/>
      <c r="H99" s="316"/>
      <c r="I99" s="322"/>
      <c r="J99" s="316"/>
      <c r="K99" s="317"/>
      <c r="L99" s="320"/>
      <c r="M99" s="323"/>
      <c r="N99" s="324"/>
      <c r="O99" s="263" t="e">
        <f t="shared" si="1"/>
        <v>#DIV/0!</v>
      </c>
    </row>
    <row r="100" spans="1:15" ht="50.1" hidden="1" customHeight="1" x14ac:dyDescent="0.25">
      <c r="A100" s="133" t="s">
        <v>246</v>
      </c>
      <c r="B100" s="320"/>
      <c r="C100" s="391"/>
      <c r="D100" s="392"/>
      <c r="E100" s="316"/>
      <c r="F100" s="316"/>
      <c r="G100" s="321"/>
      <c r="H100" s="316"/>
      <c r="I100" s="322"/>
      <c r="J100" s="316"/>
      <c r="K100" s="317"/>
      <c r="L100" s="320"/>
      <c r="M100" s="323"/>
      <c r="N100" s="324"/>
      <c r="O100" s="263" t="e">
        <f t="shared" si="1"/>
        <v>#DIV/0!</v>
      </c>
    </row>
    <row r="101" spans="1:15" ht="50.1" hidden="1" customHeight="1" x14ac:dyDescent="0.25">
      <c r="A101" s="133" t="s">
        <v>247</v>
      </c>
      <c r="B101" s="320"/>
      <c r="C101" s="391"/>
      <c r="D101" s="392"/>
      <c r="E101" s="316"/>
      <c r="F101" s="316"/>
      <c r="G101" s="321"/>
      <c r="H101" s="316"/>
      <c r="I101" s="322"/>
      <c r="J101" s="316"/>
      <c r="K101" s="317"/>
      <c r="L101" s="320"/>
      <c r="M101" s="323"/>
      <c r="N101" s="324"/>
      <c r="O101" s="263" t="e">
        <f t="shared" si="1"/>
        <v>#DIV/0!</v>
      </c>
    </row>
    <row r="102" spans="1:15" ht="50.1" hidden="1" customHeight="1" collapsed="1" x14ac:dyDescent="0.25">
      <c r="A102" s="134" t="s">
        <v>248</v>
      </c>
      <c r="B102" s="320"/>
      <c r="C102" s="391"/>
      <c r="D102" s="392"/>
      <c r="E102" s="316"/>
      <c r="F102" s="316"/>
      <c r="G102" s="321"/>
      <c r="H102" s="316"/>
      <c r="I102" s="322"/>
      <c r="J102" s="316"/>
      <c r="K102" s="317"/>
      <c r="L102" s="320"/>
      <c r="M102" s="323"/>
      <c r="N102" s="324"/>
      <c r="O102" s="263" t="e">
        <f t="shared" si="1"/>
        <v>#DIV/0!</v>
      </c>
    </row>
    <row r="103" spans="1:15" ht="50.1" hidden="1" customHeight="1" x14ac:dyDescent="0.25">
      <c r="A103" s="133" t="s">
        <v>249</v>
      </c>
      <c r="B103" s="320"/>
      <c r="C103" s="391"/>
      <c r="D103" s="392"/>
      <c r="E103" s="316"/>
      <c r="F103" s="316"/>
      <c r="G103" s="321"/>
      <c r="H103" s="316"/>
      <c r="I103" s="322"/>
      <c r="J103" s="316"/>
      <c r="K103" s="317"/>
      <c r="L103" s="320"/>
      <c r="M103" s="323"/>
      <c r="N103" s="324"/>
      <c r="O103" s="263" t="e">
        <f t="shared" si="1"/>
        <v>#DIV/0!</v>
      </c>
    </row>
    <row r="104" spans="1:15" ht="50.1" hidden="1" customHeight="1" x14ac:dyDescent="0.25">
      <c r="A104" s="133" t="s">
        <v>250</v>
      </c>
      <c r="B104" s="320"/>
      <c r="C104" s="391"/>
      <c r="D104" s="392"/>
      <c r="E104" s="316"/>
      <c r="F104" s="316"/>
      <c r="G104" s="321"/>
      <c r="H104" s="316"/>
      <c r="I104" s="322"/>
      <c r="J104" s="316"/>
      <c r="K104" s="317"/>
      <c r="L104" s="320"/>
      <c r="M104" s="323"/>
      <c r="N104" s="324"/>
      <c r="O104" s="263" t="e">
        <f t="shared" si="1"/>
        <v>#DIV/0!</v>
      </c>
    </row>
    <row r="105" spans="1:15" ht="50.1" hidden="1" customHeight="1" x14ac:dyDescent="0.25">
      <c r="A105" s="134" t="s">
        <v>251</v>
      </c>
      <c r="B105" s="320"/>
      <c r="C105" s="391"/>
      <c r="D105" s="392"/>
      <c r="E105" s="316"/>
      <c r="F105" s="316"/>
      <c r="G105" s="321"/>
      <c r="H105" s="316"/>
      <c r="I105" s="322"/>
      <c r="J105" s="316"/>
      <c r="K105" s="317"/>
      <c r="L105" s="320"/>
      <c r="M105" s="323"/>
      <c r="N105" s="324"/>
      <c r="O105" s="263" t="e">
        <f t="shared" si="1"/>
        <v>#DIV/0!</v>
      </c>
    </row>
    <row r="106" spans="1:15" ht="50.1" hidden="1" customHeight="1" x14ac:dyDescent="0.25">
      <c r="A106" s="133" t="s">
        <v>252</v>
      </c>
      <c r="B106" s="320"/>
      <c r="C106" s="391"/>
      <c r="D106" s="392"/>
      <c r="E106" s="316"/>
      <c r="F106" s="316"/>
      <c r="G106" s="321"/>
      <c r="H106" s="316"/>
      <c r="I106" s="322"/>
      <c r="J106" s="316"/>
      <c r="K106" s="317"/>
      <c r="L106" s="320"/>
      <c r="M106" s="323"/>
      <c r="N106" s="324"/>
      <c r="O106" s="263" t="e">
        <f t="shared" si="1"/>
        <v>#DIV/0!</v>
      </c>
    </row>
    <row r="107" spans="1:15" ht="50.1" hidden="1" customHeight="1" x14ac:dyDescent="0.25">
      <c r="A107" s="133" t="s">
        <v>253</v>
      </c>
      <c r="B107" s="320"/>
      <c r="C107" s="391"/>
      <c r="D107" s="392"/>
      <c r="E107" s="316"/>
      <c r="F107" s="316"/>
      <c r="G107" s="321"/>
      <c r="H107" s="316"/>
      <c r="I107" s="322"/>
      <c r="J107" s="316"/>
      <c r="K107" s="317"/>
      <c r="L107" s="320"/>
      <c r="M107" s="323"/>
      <c r="N107" s="324"/>
      <c r="O107" s="263" t="e">
        <f t="shared" si="1"/>
        <v>#DIV/0!</v>
      </c>
    </row>
    <row r="108" spans="1:15" ht="50.1" hidden="1" customHeight="1" x14ac:dyDescent="0.25">
      <c r="A108" s="134" t="s">
        <v>254</v>
      </c>
      <c r="B108" s="320"/>
      <c r="C108" s="391"/>
      <c r="D108" s="392"/>
      <c r="E108" s="316"/>
      <c r="F108" s="316"/>
      <c r="G108" s="321"/>
      <c r="H108" s="316"/>
      <c r="I108" s="322"/>
      <c r="J108" s="316"/>
      <c r="K108" s="317"/>
      <c r="L108" s="320"/>
      <c r="M108" s="323"/>
      <c r="N108" s="324"/>
      <c r="O108" s="263" t="e">
        <f t="shared" si="1"/>
        <v>#DIV/0!</v>
      </c>
    </row>
    <row r="109" spans="1:15" ht="50.1" hidden="1" customHeight="1" x14ac:dyDescent="0.25">
      <c r="A109" s="133" t="s">
        <v>255</v>
      </c>
      <c r="B109" s="320"/>
      <c r="C109" s="391"/>
      <c r="D109" s="392"/>
      <c r="E109" s="316"/>
      <c r="F109" s="316"/>
      <c r="G109" s="321"/>
      <c r="H109" s="316"/>
      <c r="I109" s="322"/>
      <c r="J109" s="316"/>
      <c r="K109" s="317"/>
      <c r="L109" s="320"/>
      <c r="M109" s="323"/>
      <c r="N109" s="324"/>
      <c r="O109" s="263" t="e">
        <f t="shared" si="1"/>
        <v>#DIV/0!</v>
      </c>
    </row>
    <row r="110" spans="1:15" ht="50.1" hidden="1" customHeight="1" x14ac:dyDescent="0.25">
      <c r="A110" s="133" t="s">
        <v>256</v>
      </c>
      <c r="B110" s="320"/>
      <c r="C110" s="391"/>
      <c r="D110" s="392"/>
      <c r="E110" s="316"/>
      <c r="F110" s="316"/>
      <c r="G110" s="321"/>
      <c r="H110" s="316"/>
      <c r="I110" s="322"/>
      <c r="J110" s="316"/>
      <c r="K110" s="317"/>
      <c r="L110" s="320"/>
      <c r="M110" s="323"/>
      <c r="N110" s="324"/>
      <c r="O110" s="263" t="e">
        <f t="shared" si="1"/>
        <v>#DIV/0!</v>
      </c>
    </row>
    <row r="111" spans="1:15" ht="50.1" hidden="1" customHeight="1" x14ac:dyDescent="0.25">
      <c r="A111" s="133" t="s">
        <v>257</v>
      </c>
      <c r="B111" s="320"/>
      <c r="C111" s="391"/>
      <c r="D111" s="392"/>
      <c r="E111" s="316"/>
      <c r="F111" s="316"/>
      <c r="G111" s="321"/>
      <c r="H111" s="316"/>
      <c r="I111" s="322"/>
      <c r="J111" s="316"/>
      <c r="K111" s="317"/>
      <c r="L111" s="320"/>
      <c r="M111" s="323"/>
      <c r="N111" s="324"/>
      <c r="O111" s="263" t="e">
        <f t="shared" si="1"/>
        <v>#DIV/0!</v>
      </c>
    </row>
    <row r="112" spans="1:15" ht="50.1" hidden="1" customHeight="1" x14ac:dyDescent="0.25">
      <c r="A112" s="133" t="s">
        <v>258</v>
      </c>
      <c r="B112" s="320"/>
      <c r="C112" s="391"/>
      <c r="D112" s="392"/>
      <c r="E112" s="316"/>
      <c r="F112" s="316"/>
      <c r="G112" s="321"/>
      <c r="H112" s="316"/>
      <c r="I112" s="322"/>
      <c r="J112" s="316"/>
      <c r="K112" s="317"/>
      <c r="L112" s="320"/>
      <c r="M112" s="323"/>
      <c r="N112" s="324"/>
      <c r="O112" s="263" t="e">
        <f t="shared" si="1"/>
        <v>#DIV/0!</v>
      </c>
    </row>
    <row r="113" spans="1:15" ht="50.1" hidden="1" customHeight="1" x14ac:dyDescent="0.25">
      <c r="A113" s="134" t="s">
        <v>259</v>
      </c>
      <c r="B113" s="320"/>
      <c r="C113" s="391"/>
      <c r="D113" s="392"/>
      <c r="E113" s="316"/>
      <c r="F113" s="316"/>
      <c r="G113" s="321"/>
      <c r="H113" s="316"/>
      <c r="I113" s="322"/>
      <c r="J113" s="316"/>
      <c r="K113" s="317"/>
      <c r="L113" s="320"/>
      <c r="M113" s="323"/>
      <c r="N113" s="324"/>
      <c r="O113" s="263" t="e">
        <f t="shared" si="1"/>
        <v>#DIV/0!</v>
      </c>
    </row>
    <row r="114" spans="1:15" ht="50.1" hidden="1" customHeight="1" x14ac:dyDescent="0.25">
      <c r="A114" s="133" t="s">
        <v>260</v>
      </c>
      <c r="B114" s="320"/>
      <c r="C114" s="391"/>
      <c r="D114" s="392"/>
      <c r="E114" s="316"/>
      <c r="F114" s="316"/>
      <c r="G114" s="321"/>
      <c r="H114" s="316"/>
      <c r="I114" s="322"/>
      <c r="J114" s="316"/>
      <c r="K114" s="317"/>
      <c r="L114" s="320"/>
      <c r="M114" s="323"/>
      <c r="N114" s="324"/>
      <c r="O114" s="263" t="e">
        <f t="shared" si="1"/>
        <v>#DIV/0!</v>
      </c>
    </row>
    <row r="115" spans="1:15" ht="50.1" hidden="1" customHeight="1" x14ac:dyDescent="0.25">
      <c r="A115" s="133" t="s">
        <v>261</v>
      </c>
      <c r="B115" s="320"/>
      <c r="C115" s="391"/>
      <c r="D115" s="392"/>
      <c r="E115" s="316"/>
      <c r="F115" s="316"/>
      <c r="G115" s="321"/>
      <c r="H115" s="316"/>
      <c r="I115" s="322"/>
      <c r="J115" s="316"/>
      <c r="K115" s="317"/>
      <c r="L115" s="320"/>
      <c r="M115" s="323"/>
      <c r="N115" s="324"/>
      <c r="O115" s="263" t="e">
        <f t="shared" si="1"/>
        <v>#DIV/0!</v>
      </c>
    </row>
    <row r="116" spans="1:15" ht="50.1" hidden="1" customHeight="1" x14ac:dyDescent="0.25">
      <c r="A116" s="134" t="s">
        <v>262</v>
      </c>
      <c r="B116" s="320"/>
      <c r="C116" s="391"/>
      <c r="D116" s="392"/>
      <c r="E116" s="316"/>
      <c r="F116" s="316"/>
      <c r="G116" s="321"/>
      <c r="H116" s="316"/>
      <c r="I116" s="322"/>
      <c r="J116" s="316"/>
      <c r="K116" s="317"/>
      <c r="L116" s="320"/>
      <c r="M116" s="323"/>
      <c r="N116" s="324"/>
      <c r="O116" s="263" t="e">
        <f t="shared" si="1"/>
        <v>#DIV/0!</v>
      </c>
    </row>
    <row r="117" spans="1:15" ht="50.1" hidden="1" customHeight="1" x14ac:dyDescent="0.25">
      <c r="A117" s="133" t="s">
        <v>263</v>
      </c>
      <c r="B117" s="320"/>
      <c r="C117" s="391"/>
      <c r="D117" s="392"/>
      <c r="E117" s="316"/>
      <c r="F117" s="316"/>
      <c r="G117" s="321"/>
      <c r="H117" s="316"/>
      <c r="I117" s="322"/>
      <c r="J117" s="316"/>
      <c r="K117" s="317"/>
      <c r="L117" s="320"/>
      <c r="M117" s="323"/>
      <c r="N117" s="324"/>
      <c r="O117" s="263" t="e">
        <f t="shared" si="1"/>
        <v>#DIV/0!</v>
      </c>
    </row>
    <row r="118" spans="1:15" ht="50.1" hidden="1" customHeight="1" x14ac:dyDescent="0.25">
      <c r="A118" s="133" t="s">
        <v>264</v>
      </c>
      <c r="B118" s="320"/>
      <c r="C118" s="391"/>
      <c r="D118" s="392"/>
      <c r="E118" s="316"/>
      <c r="F118" s="316"/>
      <c r="G118" s="321"/>
      <c r="H118" s="316"/>
      <c r="I118" s="322"/>
      <c r="J118" s="316"/>
      <c r="K118" s="317"/>
      <c r="L118" s="320"/>
      <c r="M118" s="323"/>
      <c r="N118" s="324"/>
      <c r="O118" s="263" t="e">
        <f t="shared" si="1"/>
        <v>#DIV/0!</v>
      </c>
    </row>
    <row r="119" spans="1:15" ht="50.1" hidden="1" customHeight="1" x14ac:dyDescent="0.25">
      <c r="A119" s="134" t="s">
        <v>265</v>
      </c>
      <c r="B119" s="320"/>
      <c r="C119" s="391"/>
      <c r="D119" s="392"/>
      <c r="E119" s="316"/>
      <c r="F119" s="316"/>
      <c r="G119" s="321"/>
      <c r="H119" s="316"/>
      <c r="I119" s="322"/>
      <c r="J119" s="316"/>
      <c r="K119" s="317"/>
      <c r="L119" s="320"/>
      <c r="M119" s="323"/>
      <c r="N119" s="324"/>
      <c r="O119" s="263" t="e">
        <f t="shared" si="1"/>
        <v>#DIV/0!</v>
      </c>
    </row>
    <row r="120" spans="1:15" ht="50.1" hidden="1" customHeight="1" x14ac:dyDescent="0.25">
      <c r="A120" s="133" t="s">
        <v>266</v>
      </c>
      <c r="B120" s="320"/>
      <c r="C120" s="391"/>
      <c r="D120" s="392"/>
      <c r="E120" s="316"/>
      <c r="F120" s="316"/>
      <c r="G120" s="321"/>
      <c r="H120" s="316"/>
      <c r="I120" s="322"/>
      <c r="J120" s="316"/>
      <c r="K120" s="317"/>
      <c r="L120" s="320"/>
      <c r="M120" s="323"/>
      <c r="N120" s="324"/>
      <c r="O120" s="263" t="e">
        <f t="shared" si="1"/>
        <v>#DIV/0!</v>
      </c>
    </row>
    <row r="121" spans="1:15" ht="50.1" hidden="1" customHeight="1" x14ac:dyDescent="0.25">
      <c r="A121" s="133" t="s">
        <v>267</v>
      </c>
      <c r="B121" s="320"/>
      <c r="C121" s="391"/>
      <c r="D121" s="392"/>
      <c r="E121" s="316"/>
      <c r="F121" s="316"/>
      <c r="G121" s="321"/>
      <c r="H121" s="316"/>
      <c r="I121" s="322"/>
      <c r="J121" s="316"/>
      <c r="K121" s="317"/>
      <c r="L121" s="320"/>
      <c r="M121" s="323"/>
      <c r="N121" s="324"/>
      <c r="O121" s="263" t="e">
        <f t="shared" si="1"/>
        <v>#DIV/0!</v>
      </c>
    </row>
    <row r="122" spans="1:15" ht="50.1" hidden="1" customHeight="1" x14ac:dyDescent="0.25">
      <c r="A122" s="134" t="s">
        <v>268</v>
      </c>
      <c r="B122" s="320"/>
      <c r="C122" s="391"/>
      <c r="D122" s="392"/>
      <c r="E122" s="316"/>
      <c r="F122" s="316"/>
      <c r="G122" s="321"/>
      <c r="H122" s="316"/>
      <c r="I122" s="322"/>
      <c r="J122" s="316"/>
      <c r="K122" s="317"/>
      <c r="L122" s="320"/>
      <c r="M122" s="323"/>
      <c r="N122" s="324"/>
      <c r="O122" s="263" t="e">
        <f t="shared" si="1"/>
        <v>#DIV/0!</v>
      </c>
    </row>
    <row r="123" spans="1:15" ht="50.1" hidden="1" customHeight="1" collapsed="1" x14ac:dyDescent="0.25">
      <c r="A123" s="133" t="s">
        <v>269</v>
      </c>
      <c r="B123" s="320"/>
      <c r="C123" s="391"/>
      <c r="D123" s="392"/>
      <c r="E123" s="316"/>
      <c r="F123" s="316"/>
      <c r="G123" s="321"/>
      <c r="H123" s="316"/>
      <c r="I123" s="322"/>
      <c r="J123" s="316"/>
      <c r="K123" s="317"/>
      <c r="L123" s="320"/>
      <c r="M123" s="323"/>
      <c r="N123" s="324"/>
      <c r="O123" s="263" t="e">
        <f t="shared" si="1"/>
        <v>#DIV/0!</v>
      </c>
    </row>
    <row r="124" spans="1:15" ht="50.1" hidden="1" customHeight="1" x14ac:dyDescent="0.25">
      <c r="A124" s="133" t="s">
        <v>270</v>
      </c>
      <c r="B124" s="320"/>
      <c r="C124" s="391"/>
      <c r="D124" s="392"/>
      <c r="E124" s="316"/>
      <c r="F124" s="316"/>
      <c r="G124" s="321"/>
      <c r="H124" s="316"/>
      <c r="I124" s="322"/>
      <c r="J124" s="316"/>
      <c r="K124" s="317"/>
      <c r="L124" s="320"/>
      <c r="M124" s="323"/>
      <c r="N124" s="324"/>
      <c r="O124" s="263" t="e">
        <f t="shared" si="1"/>
        <v>#DIV/0!</v>
      </c>
    </row>
    <row r="125" spans="1:15" ht="50.1" hidden="1" customHeight="1" x14ac:dyDescent="0.25">
      <c r="A125" s="134" t="s">
        <v>271</v>
      </c>
      <c r="B125" s="320"/>
      <c r="C125" s="391"/>
      <c r="D125" s="392"/>
      <c r="E125" s="316"/>
      <c r="F125" s="316"/>
      <c r="G125" s="321"/>
      <c r="H125" s="316"/>
      <c r="I125" s="322"/>
      <c r="J125" s="316"/>
      <c r="K125" s="317"/>
      <c r="L125" s="320"/>
      <c r="M125" s="323"/>
      <c r="N125" s="324"/>
      <c r="O125" s="263" t="e">
        <f t="shared" si="1"/>
        <v>#DIV/0!</v>
      </c>
    </row>
    <row r="126" spans="1:15" ht="50.1" hidden="1" customHeight="1" x14ac:dyDescent="0.25">
      <c r="A126" s="133" t="s">
        <v>272</v>
      </c>
      <c r="B126" s="320"/>
      <c r="C126" s="391"/>
      <c r="D126" s="392"/>
      <c r="E126" s="316"/>
      <c r="F126" s="316"/>
      <c r="G126" s="321"/>
      <c r="H126" s="316"/>
      <c r="I126" s="322"/>
      <c r="J126" s="316"/>
      <c r="K126" s="317"/>
      <c r="L126" s="320"/>
      <c r="M126" s="323"/>
      <c r="N126" s="324"/>
      <c r="O126" s="263" t="e">
        <f t="shared" si="1"/>
        <v>#DIV/0!</v>
      </c>
    </row>
    <row r="127" spans="1:15" ht="50.1" hidden="1" customHeight="1" x14ac:dyDescent="0.25">
      <c r="A127" s="133" t="s">
        <v>273</v>
      </c>
      <c r="B127" s="320"/>
      <c r="C127" s="391"/>
      <c r="D127" s="392"/>
      <c r="E127" s="316"/>
      <c r="F127" s="316"/>
      <c r="G127" s="321"/>
      <c r="H127" s="316"/>
      <c r="I127" s="322"/>
      <c r="J127" s="316"/>
      <c r="K127" s="317"/>
      <c r="L127" s="320"/>
      <c r="M127" s="323"/>
      <c r="N127" s="324"/>
      <c r="O127" s="263" t="e">
        <f t="shared" si="1"/>
        <v>#DIV/0!</v>
      </c>
    </row>
    <row r="128" spans="1:15" ht="50.1" hidden="1" customHeight="1" x14ac:dyDescent="0.25">
      <c r="A128" s="133" t="s">
        <v>274</v>
      </c>
      <c r="B128" s="320"/>
      <c r="C128" s="391"/>
      <c r="D128" s="392"/>
      <c r="E128" s="316"/>
      <c r="F128" s="316"/>
      <c r="G128" s="321"/>
      <c r="H128" s="316"/>
      <c r="I128" s="322"/>
      <c r="J128" s="316"/>
      <c r="K128" s="317"/>
      <c r="L128" s="320"/>
      <c r="M128" s="323"/>
      <c r="N128" s="324"/>
      <c r="O128" s="263" t="e">
        <f t="shared" si="1"/>
        <v>#DIV/0!</v>
      </c>
    </row>
    <row r="129" spans="1:15" ht="50.1" hidden="1" customHeight="1" x14ac:dyDescent="0.25">
      <c r="A129" s="133" t="s">
        <v>275</v>
      </c>
      <c r="B129" s="320"/>
      <c r="C129" s="391"/>
      <c r="D129" s="392"/>
      <c r="E129" s="316"/>
      <c r="F129" s="316"/>
      <c r="G129" s="321"/>
      <c r="H129" s="316"/>
      <c r="I129" s="322"/>
      <c r="J129" s="316"/>
      <c r="K129" s="317"/>
      <c r="L129" s="320"/>
      <c r="M129" s="323"/>
      <c r="N129" s="324"/>
      <c r="O129" s="263" t="e">
        <f t="shared" si="1"/>
        <v>#DIV/0!</v>
      </c>
    </row>
    <row r="130" spans="1:15" ht="50.1" hidden="1" customHeight="1" x14ac:dyDescent="0.25">
      <c r="A130" s="134" t="s">
        <v>276</v>
      </c>
      <c r="B130" s="320"/>
      <c r="C130" s="391"/>
      <c r="D130" s="392"/>
      <c r="E130" s="316"/>
      <c r="F130" s="316"/>
      <c r="G130" s="321"/>
      <c r="H130" s="316"/>
      <c r="I130" s="322"/>
      <c r="J130" s="316"/>
      <c r="K130" s="317"/>
      <c r="L130" s="320"/>
      <c r="M130" s="323"/>
      <c r="N130" s="324"/>
      <c r="O130" s="263" t="e">
        <f t="shared" si="1"/>
        <v>#DIV/0!</v>
      </c>
    </row>
    <row r="131" spans="1:15" ht="50.1" hidden="1" customHeight="1" x14ac:dyDescent="0.25">
      <c r="A131" s="133" t="s">
        <v>277</v>
      </c>
      <c r="B131" s="320"/>
      <c r="C131" s="391"/>
      <c r="D131" s="392"/>
      <c r="E131" s="316"/>
      <c r="F131" s="316"/>
      <c r="G131" s="321"/>
      <c r="H131" s="316"/>
      <c r="I131" s="322"/>
      <c r="J131" s="316"/>
      <c r="K131" s="317"/>
      <c r="L131" s="320"/>
      <c r="M131" s="323"/>
      <c r="N131" s="324"/>
      <c r="O131" s="263" t="e">
        <f t="shared" si="1"/>
        <v>#DIV/0!</v>
      </c>
    </row>
    <row r="132" spans="1:15" ht="50.1" hidden="1" customHeight="1" x14ac:dyDescent="0.25">
      <c r="A132" s="133" t="s">
        <v>278</v>
      </c>
      <c r="B132" s="320"/>
      <c r="C132" s="391"/>
      <c r="D132" s="392"/>
      <c r="E132" s="316"/>
      <c r="F132" s="316"/>
      <c r="G132" s="321"/>
      <c r="H132" s="316"/>
      <c r="I132" s="322"/>
      <c r="J132" s="316"/>
      <c r="K132" s="317"/>
      <c r="L132" s="320"/>
      <c r="M132" s="323"/>
      <c r="N132" s="324"/>
      <c r="O132" s="263" t="e">
        <f t="shared" si="1"/>
        <v>#DIV/0!</v>
      </c>
    </row>
    <row r="133" spans="1:15" ht="50.1" hidden="1" customHeight="1" x14ac:dyDescent="0.25">
      <c r="A133" s="134" t="s">
        <v>279</v>
      </c>
      <c r="B133" s="320"/>
      <c r="C133" s="391"/>
      <c r="D133" s="392"/>
      <c r="E133" s="316"/>
      <c r="F133" s="316"/>
      <c r="G133" s="321"/>
      <c r="H133" s="316"/>
      <c r="I133" s="322"/>
      <c r="J133" s="316"/>
      <c r="K133" s="317"/>
      <c r="L133" s="320"/>
      <c r="M133" s="323"/>
      <c r="N133" s="324"/>
      <c r="O133" s="263" t="e">
        <f t="shared" si="1"/>
        <v>#DIV/0!</v>
      </c>
    </row>
    <row r="134" spans="1:15" ht="50.1" hidden="1" customHeight="1" x14ac:dyDescent="0.25">
      <c r="A134" s="133" t="s">
        <v>280</v>
      </c>
      <c r="B134" s="320"/>
      <c r="C134" s="391"/>
      <c r="D134" s="392"/>
      <c r="E134" s="316"/>
      <c r="F134" s="316"/>
      <c r="G134" s="321"/>
      <c r="H134" s="316"/>
      <c r="I134" s="322"/>
      <c r="J134" s="316"/>
      <c r="K134" s="317"/>
      <c r="L134" s="320"/>
      <c r="M134" s="323"/>
      <c r="N134" s="324"/>
      <c r="O134" s="263" t="e">
        <f t="shared" si="1"/>
        <v>#DIV/0!</v>
      </c>
    </row>
    <row r="135" spans="1:15" ht="50.1" hidden="1" customHeight="1" x14ac:dyDescent="0.25">
      <c r="A135" s="133" t="s">
        <v>281</v>
      </c>
      <c r="B135" s="320"/>
      <c r="C135" s="391"/>
      <c r="D135" s="392"/>
      <c r="E135" s="316"/>
      <c r="F135" s="316"/>
      <c r="G135" s="321"/>
      <c r="H135" s="316"/>
      <c r="I135" s="322"/>
      <c r="J135" s="316"/>
      <c r="K135" s="317"/>
      <c r="L135" s="320"/>
      <c r="M135" s="323"/>
      <c r="N135" s="324"/>
      <c r="O135" s="263" t="e">
        <f t="shared" si="1"/>
        <v>#DIV/0!</v>
      </c>
    </row>
    <row r="136" spans="1:15" ht="50.1" hidden="1" customHeight="1" x14ac:dyDescent="0.25">
      <c r="A136" s="134" t="s">
        <v>282</v>
      </c>
      <c r="B136" s="320"/>
      <c r="C136" s="391"/>
      <c r="D136" s="392"/>
      <c r="E136" s="316"/>
      <c r="F136" s="316"/>
      <c r="G136" s="321"/>
      <c r="H136" s="316"/>
      <c r="I136" s="322"/>
      <c r="J136" s="316"/>
      <c r="K136" s="317"/>
      <c r="L136" s="320"/>
      <c r="M136" s="323"/>
      <c r="N136" s="324"/>
      <c r="O136" s="263" t="e">
        <f t="shared" si="1"/>
        <v>#DIV/0!</v>
      </c>
    </row>
    <row r="137" spans="1:15" ht="50.1" hidden="1" customHeight="1" x14ac:dyDescent="0.25">
      <c r="A137" s="133" t="s">
        <v>283</v>
      </c>
      <c r="B137" s="320"/>
      <c r="C137" s="391"/>
      <c r="D137" s="392"/>
      <c r="E137" s="316"/>
      <c r="F137" s="316"/>
      <c r="G137" s="321"/>
      <c r="H137" s="316"/>
      <c r="I137" s="322"/>
      <c r="J137" s="316"/>
      <c r="K137" s="317"/>
      <c r="L137" s="320"/>
      <c r="M137" s="323"/>
      <c r="N137" s="324"/>
      <c r="O137" s="263" t="e">
        <f t="shared" si="1"/>
        <v>#DIV/0!</v>
      </c>
    </row>
    <row r="138" spans="1:15" ht="50.1" hidden="1" customHeight="1" x14ac:dyDescent="0.25">
      <c r="A138" s="133" t="s">
        <v>284</v>
      </c>
      <c r="B138" s="320"/>
      <c r="C138" s="391"/>
      <c r="D138" s="392"/>
      <c r="E138" s="316"/>
      <c r="F138" s="316"/>
      <c r="G138" s="321"/>
      <c r="H138" s="316"/>
      <c r="I138" s="322"/>
      <c r="J138" s="316"/>
      <c r="K138" s="317"/>
      <c r="L138" s="320"/>
      <c r="M138" s="323"/>
      <c r="N138" s="324"/>
      <c r="O138" s="263" t="e">
        <f t="shared" ref="O138:O201" si="2">IF(N138&lt;0,0,1-(N138/M138))</f>
        <v>#DIV/0!</v>
      </c>
    </row>
    <row r="139" spans="1:15" ht="50.1" hidden="1" customHeight="1" x14ac:dyDescent="0.25">
      <c r="A139" s="134" t="s">
        <v>285</v>
      </c>
      <c r="B139" s="320"/>
      <c r="C139" s="391"/>
      <c r="D139" s="392"/>
      <c r="E139" s="316"/>
      <c r="F139" s="316"/>
      <c r="G139" s="321"/>
      <c r="H139" s="316"/>
      <c r="I139" s="322"/>
      <c r="J139" s="316"/>
      <c r="K139" s="317"/>
      <c r="L139" s="320"/>
      <c r="M139" s="323"/>
      <c r="N139" s="324"/>
      <c r="O139" s="263" t="e">
        <f t="shared" si="2"/>
        <v>#DIV/0!</v>
      </c>
    </row>
    <row r="140" spans="1:15" ht="50.1" hidden="1" customHeight="1" x14ac:dyDescent="0.25">
      <c r="A140" s="133" t="s">
        <v>286</v>
      </c>
      <c r="B140" s="320"/>
      <c r="C140" s="391"/>
      <c r="D140" s="392"/>
      <c r="E140" s="316"/>
      <c r="F140" s="316"/>
      <c r="G140" s="321"/>
      <c r="H140" s="316"/>
      <c r="I140" s="322"/>
      <c r="J140" s="316"/>
      <c r="K140" s="317"/>
      <c r="L140" s="320"/>
      <c r="M140" s="323"/>
      <c r="N140" s="324"/>
      <c r="O140" s="263" t="e">
        <f t="shared" si="2"/>
        <v>#DIV/0!</v>
      </c>
    </row>
    <row r="141" spans="1:15" ht="50.1" hidden="1" customHeight="1" x14ac:dyDescent="0.25">
      <c r="A141" s="133" t="s">
        <v>287</v>
      </c>
      <c r="B141" s="320"/>
      <c r="C141" s="391"/>
      <c r="D141" s="392"/>
      <c r="E141" s="316"/>
      <c r="F141" s="316"/>
      <c r="G141" s="321"/>
      <c r="H141" s="316"/>
      <c r="I141" s="322"/>
      <c r="J141" s="316"/>
      <c r="K141" s="317"/>
      <c r="L141" s="320"/>
      <c r="M141" s="323"/>
      <c r="N141" s="324"/>
      <c r="O141" s="263" t="e">
        <f t="shared" si="2"/>
        <v>#DIV/0!</v>
      </c>
    </row>
    <row r="142" spans="1:15" ht="50.1" hidden="1" customHeight="1" x14ac:dyDescent="0.25">
      <c r="A142" s="134" t="s">
        <v>288</v>
      </c>
      <c r="B142" s="320"/>
      <c r="C142" s="391"/>
      <c r="D142" s="392"/>
      <c r="E142" s="316"/>
      <c r="F142" s="316"/>
      <c r="G142" s="321"/>
      <c r="H142" s="316"/>
      <c r="I142" s="322"/>
      <c r="J142" s="316"/>
      <c r="K142" s="317"/>
      <c r="L142" s="320"/>
      <c r="M142" s="323"/>
      <c r="N142" s="324"/>
      <c r="O142" s="263" t="e">
        <f t="shared" si="2"/>
        <v>#DIV/0!</v>
      </c>
    </row>
    <row r="143" spans="1:15" ht="50.1" hidden="1" customHeight="1" x14ac:dyDescent="0.25">
      <c r="A143" s="133" t="s">
        <v>289</v>
      </c>
      <c r="B143" s="320"/>
      <c r="C143" s="391"/>
      <c r="D143" s="392"/>
      <c r="E143" s="316"/>
      <c r="F143" s="316"/>
      <c r="G143" s="321"/>
      <c r="H143" s="316"/>
      <c r="I143" s="322"/>
      <c r="J143" s="316"/>
      <c r="K143" s="317"/>
      <c r="L143" s="320"/>
      <c r="M143" s="323"/>
      <c r="N143" s="324"/>
      <c r="O143" s="263" t="e">
        <f t="shared" si="2"/>
        <v>#DIV/0!</v>
      </c>
    </row>
    <row r="144" spans="1:15" ht="50.1" hidden="1" customHeight="1" collapsed="1" x14ac:dyDescent="0.25">
      <c r="A144" s="133" t="s">
        <v>290</v>
      </c>
      <c r="B144" s="320"/>
      <c r="C144" s="391"/>
      <c r="D144" s="392"/>
      <c r="E144" s="316"/>
      <c r="F144" s="316"/>
      <c r="G144" s="321"/>
      <c r="H144" s="316"/>
      <c r="I144" s="322"/>
      <c r="J144" s="316"/>
      <c r="K144" s="317"/>
      <c r="L144" s="320"/>
      <c r="M144" s="323"/>
      <c r="N144" s="324"/>
      <c r="O144" s="263" t="e">
        <f t="shared" si="2"/>
        <v>#DIV/0!</v>
      </c>
    </row>
    <row r="145" spans="1:15" ht="50.1" hidden="1" customHeight="1" x14ac:dyDescent="0.25">
      <c r="A145" s="133" t="s">
        <v>291</v>
      </c>
      <c r="B145" s="320"/>
      <c r="C145" s="391"/>
      <c r="D145" s="392"/>
      <c r="E145" s="316"/>
      <c r="F145" s="316"/>
      <c r="G145" s="321"/>
      <c r="H145" s="316"/>
      <c r="I145" s="322"/>
      <c r="J145" s="316"/>
      <c r="K145" s="317"/>
      <c r="L145" s="320"/>
      <c r="M145" s="323"/>
      <c r="N145" s="324"/>
      <c r="O145" s="263" t="e">
        <f t="shared" si="2"/>
        <v>#DIV/0!</v>
      </c>
    </row>
    <row r="146" spans="1:15" ht="50.1" hidden="1" customHeight="1" x14ac:dyDescent="0.25">
      <c r="A146" s="133" t="s">
        <v>292</v>
      </c>
      <c r="B146" s="320"/>
      <c r="C146" s="391"/>
      <c r="D146" s="392"/>
      <c r="E146" s="316"/>
      <c r="F146" s="316"/>
      <c r="G146" s="321"/>
      <c r="H146" s="316"/>
      <c r="I146" s="322"/>
      <c r="J146" s="316"/>
      <c r="K146" s="317"/>
      <c r="L146" s="320"/>
      <c r="M146" s="323"/>
      <c r="N146" s="324"/>
      <c r="O146" s="263" t="e">
        <f t="shared" si="2"/>
        <v>#DIV/0!</v>
      </c>
    </row>
    <row r="147" spans="1:15" ht="50.1" hidden="1" customHeight="1" x14ac:dyDescent="0.25">
      <c r="A147" s="134" t="s">
        <v>293</v>
      </c>
      <c r="B147" s="320"/>
      <c r="C147" s="391"/>
      <c r="D147" s="392"/>
      <c r="E147" s="316"/>
      <c r="F147" s="316"/>
      <c r="G147" s="321"/>
      <c r="H147" s="316"/>
      <c r="I147" s="322"/>
      <c r="J147" s="316"/>
      <c r="K147" s="317"/>
      <c r="L147" s="320"/>
      <c r="M147" s="323"/>
      <c r="N147" s="324"/>
      <c r="O147" s="263" t="e">
        <f t="shared" si="2"/>
        <v>#DIV/0!</v>
      </c>
    </row>
    <row r="148" spans="1:15" ht="50.1" hidden="1" customHeight="1" x14ac:dyDescent="0.25">
      <c r="A148" s="133" t="s">
        <v>294</v>
      </c>
      <c r="B148" s="320"/>
      <c r="C148" s="391"/>
      <c r="D148" s="392"/>
      <c r="E148" s="316"/>
      <c r="F148" s="316"/>
      <c r="G148" s="321"/>
      <c r="H148" s="316"/>
      <c r="I148" s="322"/>
      <c r="J148" s="316"/>
      <c r="K148" s="317"/>
      <c r="L148" s="320"/>
      <c r="M148" s="323"/>
      <c r="N148" s="324"/>
      <c r="O148" s="263" t="e">
        <f t="shared" si="2"/>
        <v>#DIV/0!</v>
      </c>
    </row>
    <row r="149" spans="1:15" ht="50.1" hidden="1" customHeight="1" x14ac:dyDescent="0.25">
      <c r="A149" s="133" t="s">
        <v>295</v>
      </c>
      <c r="B149" s="320"/>
      <c r="C149" s="391"/>
      <c r="D149" s="392"/>
      <c r="E149" s="316"/>
      <c r="F149" s="316"/>
      <c r="G149" s="321"/>
      <c r="H149" s="316"/>
      <c r="I149" s="322"/>
      <c r="J149" s="316"/>
      <c r="K149" s="317"/>
      <c r="L149" s="320"/>
      <c r="M149" s="323"/>
      <c r="N149" s="324"/>
      <c r="O149" s="263" t="e">
        <f t="shared" si="2"/>
        <v>#DIV/0!</v>
      </c>
    </row>
    <row r="150" spans="1:15" ht="50.1" hidden="1" customHeight="1" x14ac:dyDescent="0.25">
      <c r="A150" s="134" t="s">
        <v>296</v>
      </c>
      <c r="B150" s="320"/>
      <c r="C150" s="391"/>
      <c r="D150" s="392"/>
      <c r="E150" s="316"/>
      <c r="F150" s="316"/>
      <c r="G150" s="321"/>
      <c r="H150" s="316"/>
      <c r="I150" s="322"/>
      <c r="J150" s="316"/>
      <c r="K150" s="317"/>
      <c r="L150" s="320"/>
      <c r="M150" s="323"/>
      <c r="N150" s="324"/>
      <c r="O150" s="263" t="e">
        <f t="shared" si="2"/>
        <v>#DIV/0!</v>
      </c>
    </row>
    <row r="151" spans="1:15" ht="50.1" hidden="1" customHeight="1" x14ac:dyDescent="0.25">
      <c r="A151" s="133" t="s">
        <v>297</v>
      </c>
      <c r="B151" s="320"/>
      <c r="C151" s="391"/>
      <c r="D151" s="392"/>
      <c r="E151" s="316"/>
      <c r="F151" s="316"/>
      <c r="G151" s="321"/>
      <c r="H151" s="316"/>
      <c r="I151" s="322"/>
      <c r="J151" s="316"/>
      <c r="K151" s="317"/>
      <c r="L151" s="320"/>
      <c r="M151" s="323"/>
      <c r="N151" s="324"/>
      <c r="O151" s="263" t="e">
        <f t="shared" si="2"/>
        <v>#DIV/0!</v>
      </c>
    </row>
    <row r="152" spans="1:15" ht="50.1" hidden="1" customHeight="1" x14ac:dyDescent="0.25">
      <c r="A152" s="133" t="s">
        <v>298</v>
      </c>
      <c r="B152" s="320"/>
      <c r="C152" s="391"/>
      <c r="D152" s="392"/>
      <c r="E152" s="316"/>
      <c r="F152" s="316"/>
      <c r="G152" s="321"/>
      <c r="H152" s="316"/>
      <c r="I152" s="322"/>
      <c r="J152" s="316"/>
      <c r="K152" s="317"/>
      <c r="L152" s="320"/>
      <c r="M152" s="323"/>
      <c r="N152" s="324"/>
      <c r="O152" s="263" t="e">
        <f t="shared" si="2"/>
        <v>#DIV/0!</v>
      </c>
    </row>
    <row r="153" spans="1:15" ht="50.1" hidden="1" customHeight="1" x14ac:dyDescent="0.25">
      <c r="A153" s="134" t="s">
        <v>299</v>
      </c>
      <c r="B153" s="320"/>
      <c r="C153" s="391"/>
      <c r="D153" s="392"/>
      <c r="E153" s="316"/>
      <c r="F153" s="316"/>
      <c r="G153" s="321"/>
      <c r="H153" s="316"/>
      <c r="I153" s="322"/>
      <c r="J153" s="316"/>
      <c r="K153" s="317"/>
      <c r="L153" s="320"/>
      <c r="M153" s="323"/>
      <c r="N153" s="324"/>
      <c r="O153" s="263" t="e">
        <f t="shared" si="2"/>
        <v>#DIV/0!</v>
      </c>
    </row>
    <row r="154" spans="1:15" ht="50.1" hidden="1" customHeight="1" x14ac:dyDescent="0.25">
      <c r="A154" s="133" t="s">
        <v>300</v>
      </c>
      <c r="B154" s="320"/>
      <c r="C154" s="391"/>
      <c r="D154" s="392"/>
      <c r="E154" s="316"/>
      <c r="F154" s="316"/>
      <c r="G154" s="321"/>
      <c r="H154" s="316"/>
      <c r="I154" s="322"/>
      <c r="J154" s="316"/>
      <c r="K154" s="317"/>
      <c r="L154" s="320"/>
      <c r="M154" s="323"/>
      <c r="N154" s="324"/>
      <c r="O154" s="263" t="e">
        <f t="shared" si="2"/>
        <v>#DIV/0!</v>
      </c>
    </row>
    <row r="155" spans="1:15" ht="50.1" hidden="1" customHeight="1" x14ac:dyDescent="0.25">
      <c r="A155" s="133" t="s">
        <v>301</v>
      </c>
      <c r="B155" s="320"/>
      <c r="C155" s="391"/>
      <c r="D155" s="392"/>
      <c r="E155" s="316"/>
      <c r="F155" s="316"/>
      <c r="G155" s="321"/>
      <c r="H155" s="316"/>
      <c r="I155" s="322"/>
      <c r="J155" s="316"/>
      <c r="K155" s="317"/>
      <c r="L155" s="320"/>
      <c r="M155" s="323"/>
      <c r="N155" s="324"/>
      <c r="O155" s="263" t="e">
        <f t="shared" si="2"/>
        <v>#DIV/0!</v>
      </c>
    </row>
    <row r="156" spans="1:15" ht="50.1" hidden="1" customHeight="1" x14ac:dyDescent="0.25">
      <c r="A156" s="134" t="s">
        <v>302</v>
      </c>
      <c r="B156" s="320"/>
      <c r="C156" s="391"/>
      <c r="D156" s="392"/>
      <c r="E156" s="316"/>
      <c r="F156" s="316"/>
      <c r="G156" s="321"/>
      <c r="H156" s="316"/>
      <c r="I156" s="322"/>
      <c r="J156" s="316"/>
      <c r="K156" s="317"/>
      <c r="L156" s="320"/>
      <c r="M156" s="323"/>
      <c r="N156" s="324"/>
      <c r="O156" s="263" t="e">
        <f t="shared" si="2"/>
        <v>#DIV/0!</v>
      </c>
    </row>
    <row r="157" spans="1:15" ht="50.1" hidden="1" customHeight="1" x14ac:dyDescent="0.25">
      <c r="A157" s="133" t="s">
        <v>303</v>
      </c>
      <c r="B157" s="320"/>
      <c r="C157" s="391"/>
      <c r="D157" s="392"/>
      <c r="E157" s="316"/>
      <c r="F157" s="316"/>
      <c r="G157" s="321"/>
      <c r="H157" s="316"/>
      <c r="I157" s="322"/>
      <c r="J157" s="316"/>
      <c r="K157" s="317"/>
      <c r="L157" s="320"/>
      <c r="M157" s="323"/>
      <c r="N157" s="324"/>
      <c r="O157" s="263" t="e">
        <f t="shared" si="2"/>
        <v>#DIV/0!</v>
      </c>
    </row>
    <row r="158" spans="1:15" ht="50.1" hidden="1" customHeight="1" x14ac:dyDescent="0.25">
      <c r="A158" s="133" t="s">
        <v>304</v>
      </c>
      <c r="B158" s="320"/>
      <c r="C158" s="391"/>
      <c r="D158" s="392"/>
      <c r="E158" s="316"/>
      <c r="F158" s="316"/>
      <c r="G158" s="321"/>
      <c r="H158" s="316"/>
      <c r="I158" s="322"/>
      <c r="J158" s="316"/>
      <c r="K158" s="317"/>
      <c r="L158" s="320"/>
      <c r="M158" s="323"/>
      <c r="N158" s="324"/>
      <c r="O158" s="263" t="e">
        <f t="shared" si="2"/>
        <v>#DIV/0!</v>
      </c>
    </row>
    <row r="159" spans="1:15" ht="50.1" hidden="1" customHeight="1" x14ac:dyDescent="0.25">
      <c r="A159" s="134" t="s">
        <v>305</v>
      </c>
      <c r="B159" s="320"/>
      <c r="C159" s="391"/>
      <c r="D159" s="392"/>
      <c r="E159" s="316"/>
      <c r="F159" s="316"/>
      <c r="G159" s="321"/>
      <c r="H159" s="316"/>
      <c r="I159" s="322"/>
      <c r="J159" s="316"/>
      <c r="K159" s="317"/>
      <c r="L159" s="320"/>
      <c r="M159" s="323"/>
      <c r="N159" s="324"/>
      <c r="O159" s="263" t="e">
        <f t="shared" si="2"/>
        <v>#DIV/0!</v>
      </c>
    </row>
    <row r="160" spans="1:15" ht="50.1" hidden="1" customHeight="1" x14ac:dyDescent="0.25">
      <c r="A160" s="133" t="s">
        <v>306</v>
      </c>
      <c r="B160" s="320"/>
      <c r="C160" s="391"/>
      <c r="D160" s="392"/>
      <c r="E160" s="316"/>
      <c r="F160" s="316"/>
      <c r="G160" s="321"/>
      <c r="H160" s="316"/>
      <c r="I160" s="322"/>
      <c r="J160" s="316"/>
      <c r="K160" s="317"/>
      <c r="L160" s="320"/>
      <c r="M160" s="323"/>
      <c r="N160" s="324"/>
      <c r="O160" s="263" t="e">
        <f t="shared" si="2"/>
        <v>#DIV/0!</v>
      </c>
    </row>
    <row r="161" spans="1:15" ht="50.1" hidden="1" customHeight="1" x14ac:dyDescent="0.25">
      <c r="A161" s="133" t="s">
        <v>307</v>
      </c>
      <c r="B161" s="320"/>
      <c r="C161" s="391"/>
      <c r="D161" s="392"/>
      <c r="E161" s="316"/>
      <c r="F161" s="316"/>
      <c r="G161" s="321"/>
      <c r="H161" s="316"/>
      <c r="I161" s="322"/>
      <c r="J161" s="316"/>
      <c r="K161" s="317"/>
      <c r="L161" s="320"/>
      <c r="M161" s="323"/>
      <c r="N161" s="324"/>
      <c r="O161" s="263" t="e">
        <f t="shared" si="2"/>
        <v>#DIV/0!</v>
      </c>
    </row>
    <row r="162" spans="1:15" ht="50.1" hidden="1" customHeight="1" x14ac:dyDescent="0.25">
      <c r="A162" s="133" t="s">
        <v>308</v>
      </c>
      <c r="B162" s="320"/>
      <c r="C162" s="391"/>
      <c r="D162" s="392"/>
      <c r="E162" s="316"/>
      <c r="F162" s="316"/>
      <c r="G162" s="321"/>
      <c r="H162" s="316"/>
      <c r="I162" s="322"/>
      <c r="J162" s="316"/>
      <c r="K162" s="317"/>
      <c r="L162" s="320"/>
      <c r="M162" s="323"/>
      <c r="N162" s="324"/>
      <c r="O162" s="263" t="e">
        <f t="shared" si="2"/>
        <v>#DIV/0!</v>
      </c>
    </row>
    <row r="163" spans="1:15" ht="50.1" hidden="1" customHeight="1" x14ac:dyDescent="0.25">
      <c r="A163" s="133" t="s">
        <v>309</v>
      </c>
      <c r="B163" s="320"/>
      <c r="C163" s="391"/>
      <c r="D163" s="392"/>
      <c r="E163" s="316"/>
      <c r="F163" s="316"/>
      <c r="G163" s="321"/>
      <c r="H163" s="316"/>
      <c r="I163" s="322"/>
      <c r="J163" s="316"/>
      <c r="K163" s="317"/>
      <c r="L163" s="320"/>
      <c r="M163" s="323"/>
      <c r="N163" s="324"/>
      <c r="O163" s="263" t="e">
        <f t="shared" si="2"/>
        <v>#DIV/0!</v>
      </c>
    </row>
    <row r="164" spans="1:15" ht="50.1" hidden="1" customHeight="1" x14ac:dyDescent="0.25">
      <c r="A164" s="134" t="s">
        <v>310</v>
      </c>
      <c r="B164" s="320"/>
      <c r="C164" s="391"/>
      <c r="D164" s="392"/>
      <c r="E164" s="316"/>
      <c r="F164" s="316"/>
      <c r="G164" s="321"/>
      <c r="H164" s="316"/>
      <c r="I164" s="322"/>
      <c r="J164" s="316"/>
      <c r="K164" s="317"/>
      <c r="L164" s="320"/>
      <c r="M164" s="323"/>
      <c r="N164" s="324"/>
      <c r="O164" s="263" t="e">
        <f t="shared" si="2"/>
        <v>#DIV/0!</v>
      </c>
    </row>
    <row r="165" spans="1:15" ht="50.1" hidden="1" customHeight="1" collapsed="1" x14ac:dyDescent="0.25">
      <c r="A165" s="133" t="s">
        <v>311</v>
      </c>
      <c r="B165" s="320"/>
      <c r="C165" s="391"/>
      <c r="D165" s="392"/>
      <c r="E165" s="316"/>
      <c r="F165" s="316"/>
      <c r="G165" s="321"/>
      <c r="H165" s="316"/>
      <c r="I165" s="322"/>
      <c r="J165" s="316"/>
      <c r="K165" s="317"/>
      <c r="L165" s="320"/>
      <c r="M165" s="323"/>
      <c r="N165" s="324"/>
      <c r="O165" s="263" t="e">
        <f t="shared" si="2"/>
        <v>#DIV/0!</v>
      </c>
    </row>
    <row r="166" spans="1:15" ht="50.1" hidden="1" customHeight="1" x14ac:dyDescent="0.25">
      <c r="A166" s="133" t="s">
        <v>312</v>
      </c>
      <c r="B166" s="320"/>
      <c r="C166" s="391"/>
      <c r="D166" s="392"/>
      <c r="E166" s="316"/>
      <c r="F166" s="316"/>
      <c r="G166" s="321"/>
      <c r="H166" s="316"/>
      <c r="I166" s="322"/>
      <c r="J166" s="316"/>
      <c r="K166" s="317"/>
      <c r="L166" s="320"/>
      <c r="M166" s="323"/>
      <c r="N166" s="324"/>
      <c r="O166" s="263" t="e">
        <f t="shared" si="2"/>
        <v>#DIV/0!</v>
      </c>
    </row>
    <row r="167" spans="1:15" ht="50.1" hidden="1" customHeight="1" x14ac:dyDescent="0.25">
      <c r="A167" s="134" t="s">
        <v>313</v>
      </c>
      <c r="B167" s="320"/>
      <c r="C167" s="391"/>
      <c r="D167" s="392"/>
      <c r="E167" s="316"/>
      <c r="F167" s="316"/>
      <c r="G167" s="321"/>
      <c r="H167" s="316"/>
      <c r="I167" s="322"/>
      <c r="J167" s="316"/>
      <c r="K167" s="317"/>
      <c r="L167" s="320"/>
      <c r="M167" s="323"/>
      <c r="N167" s="324"/>
      <c r="O167" s="263" t="e">
        <f t="shared" si="2"/>
        <v>#DIV/0!</v>
      </c>
    </row>
    <row r="168" spans="1:15" ht="50.1" hidden="1" customHeight="1" x14ac:dyDescent="0.25">
      <c r="A168" s="133" t="s">
        <v>314</v>
      </c>
      <c r="B168" s="320"/>
      <c r="C168" s="391"/>
      <c r="D168" s="392"/>
      <c r="E168" s="316"/>
      <c r="F168" s="316"/>
      <c r="G168" s="321"/>
      <c r="H168" s="316"/>
      <c r="I168" s="322"/>
      <c r="J168" s="316"/>
      <c r="K168" s="317"/>
      <c r="L168" s="320"/>
      <c r="M168" s="323"/>
      <c r="N168" s="324"/>
      <c r="O168" s="263" t="e">
        <f t="shared" si="2"/>
        <v>#DIV/0!</v>
      </c>
    </row>
    <row r="169" spans="1:15" ht="50.1" hidden="1" customHeight="1" x14ac:dyDescent="0.25">
      <c r="A169" s="133" t="s">
        <v>315</v>
      </c>
      <c r="B169" s="320"/>
      <c r="C169" s="391"/>
      <c r="D169" s="392"/>
      <c r="E169" s="316"/>
      <c r="F169" s="316"/>
      <c r="G169" s="321"/>
      <c r="H169" s="316"/>
      <c r="I169" s="322"/>
      <c r="J169" s="316"/>
      <c r="K169" s="317"/>
      <c r="L169" s="320"/>
      <c r="M169" s="323"/>
      <c r="N169" s="324"/>
      <c r="O169" s="263" t="e">
        <f t="shared" si="2"/>
        <v>#DIV/0!</v>
      </c>
    </row>
    <row r="170" spans="1:15" ht="50.1" hidden="1" customHeight="1" x14ac:dyDescent="0.25">
      <c r="A170" s="134" t="s">
        <v>316</v>
      </c>
      <c r="B170" s="320"/>
      <c r="C170" s="391"/>
      <c r="D170" s="392"/>
      <c r="E170" s="316"/>
      <c r="F170" s="316"/>
      <c r="G170" s="321"/>
      <c r="H170" s="316"/>
      <c r="I170" s="322"/>
      <c r="J170" s="316"/>
      <c r="K170" s="317"/>
      <c r="L170" s="320"/>
      <c r="M170" s="323"/>
      <c r="N170" s="324"/>
      <c r="O170" s="263" t="e">
        <f t="shared" si="2"/>
        <v>#DIV/0!</v>
      </c>
    </row>
    <row r="171" spans="1:15" ht="50.1" hidden="1" customHeight="1" x14ac:dyDescent="0.25">
      <c r="A171" s="133" t="s">
        <v>317</v>
      </c>
      <c r="B171" s="320"/>
      <c r="C171" s="391"/>
      <c r="D171" s="392"/>
      <c r="E171" s="316"/>
      <c r="F171" s="316"/>
      <c r="G171" s="321"/>
      <c r="H171" s="316"/>
      <c r="I171" s="322"/>
      <c r="J171" s="316"/>
      <c r="K171" s="317"/>
      <c r="L171" s="320"/>
      <c r="M171" s="323"/>
      <c r="N171" s="324"/>
      <c r="O171" s="263" t="e">
        <f t="shared" si="2"/>
        <v>#DIV/0!</v>
      </c>
    </row>
    <row r="172" spans="1:15" ht="50.1" hidden="1" customHeight="1" x14ac:dyDescent="0.25">
      <c r="A172" s="133" t="s">
        <v>318</v>
      </c>
      <c r="B172" s="320"/>
      <c r="C172" s="391"/>
      <c r="D172" s="392"/>
      <c r="E172" s="316"/>
      <c r="F172" s="316"/>
      <c r="G172" s="321"/>
      <c r="H172" s="316"/>
      <c r="I172" s="322"/>
      <c r="J172" s="316"/>
      <c r="K172" s="317"/>
      <c r="L172" s="320"/>
      <c r="M172" s="323"/>
      <c r="N172" s="324"/>
      <c r="O172" s="263" t="e">
        <f t="shared" si="2"/>
        <v>#DIV/0!</v>
      </c>
    </row>
    <row r="173" spans="1:15" ht="50.1" hidden="1" customHeight="1" x14ac:dyDescent="0.25">
      <c r="A173" s="134" t="s">
        <v>319</v>
      </c>
      <c r="B173" s="320"/>
      <c r="C173" s="391"/>
      <c r="D173" s="392"/>
      <c r="E173" s="316"/>
      <c r="F173" s="316"/>
      <c r="G173" s="321"/>
      <c r="H173" s="316"/>
      <c r="I173" s="322"/>
      <c r="J173" s="316"/>
      <c r="K173" s="317"/>
      <c r="L173" s="320"/>
      <c r="M173" s="323"/>
      <c r="N173" s="324"/>
      <c r="O173" s="263" t="e">
        <f t="shared" si="2"/>
        <v>#DIV/0!</v>
      </c>
    </row>
    <row r="174" spans="1:15" ht="50.1" hidden="1" customHeight="1" x14ac:dyDescent="0.25">
      <c r="A174" s="133" t="s">
        <v>320</v>
      </c>
      <c r="B174" s="320"/>
      <c r="C174" s="391"/>
      <c r="D174" s="392"/>
      <c r="E174" s="316"/>
      <c r="F174" s="316"/>
      <c r="G174" s="321"/>
      <c r="H174" s="316"/>
      <c r="I174" s="322"/>
      <c r="J174" s="316"/>
      <c r="K174" s="317"/>
      <c r="L174" s="320"/>
      <c r="M174" s="323"/>
      <c r="N174" s="324"/>
      <c r="O174" s="263" t="e">
        <f t="shared" si="2"/>
        <v>#DIV/0!</v>
      </c>
    </row>
    <row r="175" spans="1:15" ht="50.1" hidden="1" customHeight="1" x14ac:dyDescent="0.25">
      <c r="A175" s="133" t="s">
        <v>321</v>
      </c>
      <c r="B175" s="320"/>
      <c r="C175" s="391"/>
      <c r="D175" s="392"/>
      <c r="E175" s="316"/>
      <c r="F175" s="316"/>
      <c r="G175" s="321"/>
      <c r="H175" s="316"/>
      <c r="I175" s="322"/>
      <c r="J175" s="316"/>
      <c r="K175" s="317"/>
      <c r="L175" s="320"/>
      <c r="M175" s="323"/>
      <c r="N175" s="324"/>
      <c r="O175" s="263" t="e">
        <f t="shared" si="2"/>
        <v>#DIV/0!</v>
      </c>
    </row>
    <row r="176" spans="1:15" ht="50.1" hidden="1" customHeight="1" x14ac:dyDescent="0.25">
      <c r="A176" s="134" t="s">
        <v>322</v>
      </c>
      <c r="B176" s="320"/>
      <c r="C176" s="391"/>
      <c r="D176" s="392"/>
      <c r="E176" s="316"/>
      <c r="F176" s="316"/>
      <c r="G176" s="321"/>
      <c r="H176" s="316"/>
      <c r="I176" s="322"/>
      <c r="J176" s="316"/>
      <c r="K176" s="317"/>
      <c r="L176" s="320"/>
      <c r="M176" s="323"/>
      <c r="N176" s="324"/>
      <c r="O176" s="263" t="e">
        <f t="shared" si="2"/>
        <v>#DIV/0!</v>
      </c>
    </row>
    <row r="177" spans="1:15" ht="50.1" hidden="1" customHeight="1" x14ac:dyDescent="0.25">
      <c r="A177" s="133" t="s">
        <v>323</v>
      </c>
      <c r="B177" s="320"/>
      <c r="C177" s="391"/>
      <c r="D177" s="392"/>
      <c r="E177" s="316"/>
      <c r="F177" s="316"/>
      <c r="G177" s="321"/>
      <c r="H177" s="316"/>
      <c r="I177" s="322"/>
      <c r="J177" s="316"/>
      <c r="K177" s="317"/>
      <c r="L177" s="320"/>
      <c r="M177" s="323"/>
      <c r="N177" s="324"/>
      <c r="O177" s="263" t="e">
        <f t="shared" si="2"/>
        <v>#DIV/0!</v>
      </c>
    </row>
    <row r="178" spans="1:15" ht="50.1" hidden="1" customHeight="1" x14ac:dyDescent="0.25">
      <c r="A178" s="133" t="s">
        <v>324</v>
      </c>
      <c r="B178" s="320"/>
      <c r="C178" s="391"/>
      <c r="D178" s="392"/>
      <c r="E178" s="316"/>
      <c r="F178" s="316"/>
      <c r="G178" s="321"/>
      <c r="H178" s="316"/>
      <c r="I178" s="322"/>
      <c r="J178" s="316"/>
      <c r="K178" s="317"/>
      <c r="L178" s="320"/>
      <c r="M178" s="323"/>
      <c r="N178" s="324"/>
      <c r="O178" s="263" t="e">
        <f t="shared" si="2"/>
        <v>#DIV/0!</v>
      </c>
    </row>
    <row r="179" spans="1:15" ht="50.1" hidden="1" customHeight="1" x14ac:dyDescent="0.25">
      <c r="A179" s="133" t="s">
        <v>325</v>
      </c>
      <c r="B179" s="320"/>
      <c r="C179" s="391"/>
      <c r="D179" s="392"/>
      <c r="E179" s="316"/>
      <c r="F179" s="316"/>
      <c r="G179" s="321"/>
      <c r="H179" s="316"/>
      <c r="I179" s="322"/>
      <c r="J179" s="316"/>
      <c r="K179" s="317"/>
      <c r="L179" s="320"/>
      <c r="M179" s="323"/>
      <c r="N179" s="324"/>
      <c r="O179" s="263" t="e">
        <f t="shared" si="2"/>
        <v>#DIV/0!</v>
      </c>
    </row>
    <row r="180" spans="1:15" ht="50.1" hidden="1" customHeight="1" x14ac:dyDescent="0.25">
      <c r="A180" s="133" t="s">
        <v>326</v>
      </c>
      <c r="B180" s="320"/>
      <c r="C180" s="391"/>
      <c r="D180" s="392"/>
      <c r="E180" s="316"/>
      <c r="F180" s="316"/>
      <c r="G180" s="321"/>
      <c r="H180" s="316"/>
      <c r="I180" s="322"/>
      <c r="J180" s="316"/>
      <c r="K180" s="317"/>
      <c r="L180" s="320"/>
      <c r="M180" s="323"/>
      <c r="N180" s="324"/>
      <c r="O180" s="263" t="e">
        <f t="shared" si="2"/>
        <v>#DIV/0!</v>
      </c>
    </row>
    <row r="181" spans="1:15" ht="50.1" hidden="1" customHeight="1" x14ac:dyDescent="0.25">
      <c r="A181" s="134" t="s">
        <v>327</v>
      </c>
      <c r="B181" s="320"/>
      <c r="C181" s="391"/>
      <c r="D181" s="392"/>
      <c r="E181" s="316"/>
      <c r="F181" s="316"/>
      <c r="G181" s="321"/>
      <c r="H181" s="316"/>
      <c r="I181" s="322"/>
      <c r="J181" s="316"/>
      <c r="K181" s="317"/>
      <c r="L181" s="320"/>
      <c r="M181" s="323"/>
      <c r="N181" s="324"/>
      <c r="O181" s="263" t="e">
        <f t="shared" si="2"/>
        <v>#DIV/0!</v>
      </c>
    </row>
    <row r="182" spans="1:15" ht="50.1" hidden="1" customHeight="1" x14ac:dyDescent="0.25">
      <c r="A182" s="133" t="s">
        <v>328</v>
      </c>
      <c r="B182" s="320"/>
      <c r="C182" s="391"/>
      <c r="D182" s="392"/>
      <c r="E182" s="316"/>
      <c r="F182" s="316"/>
      <c r="G182" s="321"/>
      <c r="H182" s="316"/>
      <c r="I182" s="322"/>
      <c r="J182" s="316"/>
      <c r="K182" s="317"/>
      <c r="L182" s="320"/>
      <c r="M182" s="323"/>
      <c r="N182" s="324"/>
      <c r="O182" s="263" t="e">
        <f t="shared" si="2"/>
        <v>#DIV/0!</v>
      </c>
    </row>
    <row r="183" spans="1:15" ht="50.1" hidden="1" customHeight="1" x14ac:dyDescent="0.25">
      <c r="A183" s="133" t="s">
        <v>329</v>
      </c>
      <c r="B183" s="320"/>
      <c r="C183" s="391"/>
      <c r="D183" s="392"/>
      <c r="E183" s="316"/>
      <c r="F183" s="316"/>
      <c r="G183" s="321"/>
      <c r="H183" s="316"/>
      <c r="I183" s="322"/>
      <c r="J183" s="316"/>
      <c r="K183" s="317"/>
      <c r="L183" s="320"/>
      <c r="M183" s="323"/>
      <c r="N183" s="324"/>
      <c r="O183" s="263" t="e">
        <f t="shared" si="2"/>
        <v>#DIV/0!</v>
      </c>
    </row>
    <row r="184" spans="1:15" ht="50.1" hidden="1" customHeight="1" x14ac:dyDescent="0.25">
      <c r="A184" s="134" t="s">
        <v>330</v>
      </c>
      <c r="B184" s="320"/>
      <c r="C184" s="391"/>
      <c r="D184" s="392"/>
      <c r="E184" s="316"/>
      <c r="F184" s="316"/>
      <c r="G184" s="321"/>
      <c r="H184" s="316"/>
      <c r="I184" s="322"/>
      <c r="J184" s="316"/>
      <c r="K184" s="317"/>
      <c r="L184" s="320"/>
      <c r="M184" s="323"/>
      <c r="N184" s="324"/>
      <c r="O184" s="263" t="e">
        <f t="shared" si="2"/>
        <v>#DIV/0!</v>
      </c>
    </row>
    <row r="185" spans="1:15" ht="50.1" hidden="1" customHeight="1" x14ac:dyDescent="0.25">
      <c r="A185" s="133" t="s">
        <v>331</v>
      </c>
      <c r="B185" s="320"/>
      <c r="C185" s="391"/>
      <c r="D185" s="392"/>
      <c r="E185" s="316"/>
      <c r="F185" s="316"/>
      <c r="G185" s="321"/>
      <c r="H185" s="316"/>
      <c r="I185" s="322"/>
      <c r="J185" s="316"/>
      <c r="K185" s="317"/>
      <c r="L185" s="320"/>
      <c r="M185" s="323"/>
      <c r="N185" s="324"/>
      <c r="O185" s="263" t="e">
        <f t="shared" si="2"/>
        <v>#DIV/0!</v>
      </c>
    </row>
    <row r="186" spans="1:15" ht="50.1" hidden="1" customHeight="1" collapsed="1" x14ac:dyDescent="0.25">
      <c r="A186" s="133" t="s">
        <v>332</v>
      </c>
      <c r="B186" s="320"/>
      <c r="C186" s="391"/>
      <c r="D186" s="392"/>
      <c r="E186" s="316"/>
      <c r="F186" s="316"/>
      <c r="G186" s="321"/>
      <c r="H186" s="316"/>
      <c r="I186" s="322"/>
      <c r="J186" s="316"/>
      <c r="K186" s="317"/>
      <c r="L186" s="320"/>
      <c r="M186" s="323"/>
      <c r="N186" s="324"/>
      <c r="O186" s="263" t="e">
        <f t="shared" si="2"/>
        <v>#DIV/0!</v>
      </c>
    </row>
    <row r="187" spans="1:15" ht="50.1" hidden="1" customHeight="1" x14ac:dyDescent="0.25">
      <c r="A187" s="134" t="s">
        <v>333</v>
      </c>
      <c r="B187" s="320"/>
      <c r="C187" s="391"/>
      <c r="D187" s="392"/>
      <c r="E187" s="316"/>
      <c r="F187" s="316"/>
      <c r="G187" s="321"/>
      <c r="H187" s="316"/>
      <c r="I187" s="322"/>
      <c r="J187" s="316"/>
      <c r="K187" s="317"/>
      <c r="L187" s="320"/>
      <c r="M187" s="323"/>
      <c r="N187" s="324"/>
      <c r="O187" s="263" t="e">
        <f t="shared" si="2"/>
        <v>#DIV/0!</v>
      </c>
    </row>
    <row r="188" spans="1:15" ht="50.1" hidden="1" customHeight="1" x14ac:dyDescent="0.25">
      <c r="A188" s="133" t="s">
        <v>334</v>
      </c>
      <c r="B188" s="320"/>
      <c r="C188" s="391"/>
      <c r="D188" s="392"/>
      <c r="E188" s="316"/>
      <c r="F188" s="316"/>
      <c r="G188" s="321"/>
      <c r="H188" s="316"/>
      <c r="I188" s="322"/>
      <c r="J188" s="316"/>
      <c r="K188" s="317"/>
      <c r="L188" s="320"/>
      <c r="M188" s="323"/>
      <c r="N188" s="324"/>
      <c r="O188" s="263" t="e">
        <f t="shared" si="2"/>
        <v>#DIV/0!</v>
      </c>
    </row>
    <row r="189" spans="1:15" ht="50.1" hidden="1" customHeight="1" x14ac:dyDescent="0.25">
      <c r="A189" s="133" t="s">
        <v>335</v>
      </c>
      <c r="B189" s="320"/>
      <c r="C189" s="391"/>
      <c r="D189" s="392"/>
      <c r="E189" s="316"/>
      <c r="F189" s="316"/>
      <c r="G189" s="321"/>
      <c r="H189" s="316"/>
      <c r="I189" s="322"/>
      <c r="J189" s="316"/>
      <c r="K189" s="317"/>
      <c r="L189" s="320"/>
      <c r="M189" s="323"/>
      <c r="N189" s="324"/>
      <c r="O189" s="263" t="e">
        <f t="shared" si="2"/>
        <v>#DIV/0!</v>
      </c>
    </row>
    <row r="190" spans="1:15" ht="50.1" hidden="1" customHeight="1" x14ac:dyDescent="0.25">
      <c r="A190" s="134" t="s">
        <v>336</v>
      </c>
      <c r="B190" s="320"/>
      <c r="C190" s="391"/>
      <c r="D190" s="392"/>
      <c r="E190" s="316"/>
      <c r="F190" s="316"/>
      <c r="G190" s="321"/>
      <c r="H190" s="316"/>
      <c r="I190" s="322"/>
      <c r="J190" s="316"/>
      <c r="K190" s="317"/>
      <c r="L190" s="320"/>
      <c r="M190" s="323"/>
      <c r="N190" s="324"/>
      <c r="O190" s="263" t="e">
        <f t="shared" si="2"/>
        <v>#DIV/0!</v>
      </c>
    </row>
    <row r="191" spans="1:15" ht="50.1" hidden="1" customHeight="1" x14ac:dyDescent="0.25">
      <c r="A191" s="133" t="s">
        <v>337</v>
      </c>
      <c r="B191" s="320"/>
      <c r="C191" s="391"/>
      <c r="D191" s="392"/>
      <c r="E191" s="316"/>
      <c r="F191" s="316"/>
      <c r="G191" s="321"/>
      <c r="H191" s="316"/>
      <c r="I191" s="322"/>
      <c r="J191" s="316"/>
      <c r="K191" s="317"/>
      <c r="L191" s="320"/>
      <c r="M191" s="323"/>
      <c r="N191" s="324"/>
      <c r="O191" s="263" t="e">
        <f t="shared" si="2"/>
        <v>#DIV/0!</v>
      </c>
    </row>
    <row r="192" spans="1:15" ht="50.1" hidden="1" customHeight="1" x14ac:dyDescent="0.25">
      <c r="A192" s="133" t="s">
        <v>338</v>
      </c>
      <c r="B192" s="320"/>
      <c r="C192" s="391"/>
      <c r="D192" s="392"/>
      <c r="E192" s="316"/>
      <c r="F192" s="316"/>
      <c r="G192" s="321"/>
      <c r="H192" s="316"/>
      <c r="I192" s="322"/>
      <c r="J192" s="316"/>
      <c r="K192" s="317"/>
      <c r="L192" s="320"/>
      <c r="M192" s="323"/>
      <c r="N192" s="324"/>
      <c r="O192" s="263" t="e">
        <f t="shared" si="2"/>
        <v>#DIV/0!</v>
      </c>
    </row>
    <row r="193" spans="1:15" ht="50.1" hidden="1" customHeight="1" x14ac:dyDescent="0.25">
      <c r="A193" s="134" t="s">
        <v>339</v>
      </c>
      <c r="B193" s="320"/>
      <c r="C193" s="391"/>
      <c r="D193" s="392"/>
      <c r="E193" s="316"/>
      <c r="F193" s="316"/>
      <c r="G193" s="321"/>
      <c r="H193" s="316"/>
      <c r="I193" s="322"/>
      <c r="J193" s="316"/>
      <c r="K193" s="317"/>
      <c r="L193" s="320"/>
      <c r="M193" s="323"/>
      <c r="N193" s="324"/>
      <c r="O193" s="263" t="e">
        <f t="shared" si="2"/>
        <v>#DIV/0!</v>
      </c>
    </row>
    <row r="194" spans="1:15" ht="50.1" hidden="1" customHeight="1" x14ac:dyDescent="0.25">
      <c r="A194" s="133" t="s">
        <v>340</v>
      </c>
      <c r="B194" s="320"/>
      <c r="C194" s="391"/>
      <c r="D194" s="392"/>
      <c r="E194" s="316"/>
      <c r="F194" s="316"/>
      <c r="G194" s="321"/>
      <c r="H194" s="316"/>
      <c r="I194" s="322"/>
      <c r="J194" s="316"/>
      <c r="K194" s="317"/>
      <c r="L194" s="320"/>
      <c r="M194" s="323"/>
      <c r="N194" s="324"/>
      <c r="O194" s="263" t="e">
        <f t="shared" si="2"/>
        <v>#DIV/0!</v>
      </c>
    </row>
    <row r="195" spans="1:15" ht="50.1" hidden="1" customHeight="1" x14ac:dyDescent="0.25">
      <c r="A195" s="133" t="s">
        <v>341</v>
      </c>
      <c r="B195" s="320"/>
      <c r="C195" s="391"/>
      <c r="D195" s="392"/>
      <c r="E195" s="316"/>
      <c r="F195" s="316"/>
      <c r="G195" s="321"/>
      <c r="H195" s="316"/>
      <c r="I195" s="322"/>
      <c r="J195" s="316"/>
      <c r="K195" s="317"/>
      <c r="L195" s="320"/>
      <c r="M195" s="323"/>
      <c r="N195" s="324"/>
      <c r="O195" s="263" t="e">
        <f t="shared" si="2"/>
        <v>#DIV/0!</v>
      </c>
    </row>
    <row r="196" spans="1:15" ht="50.1" hidden="1" customHeight="1" x14ac:dyDescent="0.25">
      <c r="A196" s="133" t="s">
        <v>342</v>
      </c>
      <c r="B196" s="320"/>
      <c r="C196" s="391"/>
      <c r="D196" s="392"/>
      <c r="E196" s="316"/>
      <c r="F196" s="316"/>
      <c r="G196" s="321"/>
      <c r="H196" s="316"/>
      <c r="I196" s="322"/>
      <c r="J196" s="316"/>
      <c r="K196" s="317"/>
      <c r="L196" s="320"/>
      <c r="M196" s="323"/>
      <c r="N196" s="324"/>
      <c r="O196" s="263" t="e">
        <f t="shared" si="2"/>
        <v>#DIV/0!</v>
      </c>
    </row>
    <row r="197" spans="1:15" ht="50.1" hidden="1" customHeight="1" x14ac:dyDescent="0.25">
      <c r="A197" s="133" t="s">
        <v>343</v>
      </c>
      <c r="B197" s="320"/>
      <c r="C197" s="391"/>
      <c r="D197" s="392"/>
      <c r="E197" s="316"/>
      <c r="F197" s="316"/>
      <c r="G197" s="321"/>
      <c r="H197" s="316"/>
      <c r="I197" s="322"/>
      <c r="J197" s="316"/>
      <c r="K197" s="317"/>
      <c r="L197" s="320"/>
      <c r="M197" s="323"/>
      <c r="N197" s="324"/>
      <c r="O197" s="263" t="e">
        <f t="shared" si="2"/>
        <v>#DIV/0!</v>
      </c>
    </row>
    <row r="198" spans="1:15" ht="50.1" hidden="1" customHeight="1" x14ac:dyDescent="0.25">
      <c r="A198" s="134" t="s">
        <v>344</v>
      </c>
      <c r="B198" s="320"/>
      <c r="C198" s="391"/>
      <c r="D198" s="392"/>
      <c r="E198" s="316"/>
      <c r="F198" s="316"/>
      <c r="G198" s="321"/>
      <c r="H198" s="316"/>
      <c r="I198" s="322"/>
      <c r="J198" s="316"/>
      <c r="K198" s="317"/>
      <c r="L198" s="320"/>
      <c r="M198" s="323"/>
      <c r="N198" s="324"/>
      <c r="O198" s="263" t="e">
        <f t="shared" si="2"/>
        <v>#DIV/0!</v>
      </c>
    </row>
    <row r="199" spans="1:15" ht="50.1" hidden="1" customHeight="1" x14ac:dyDescent="0.25">
      <c r="A199" s="133" t="s">
        <v>345</v>
      </c>
      <c r="B199" s="320"/>
      <c r="C199" s="391"/>
      <c r="D199" s="392"/>
      <c r="E199" s="316"/>
      <c r="F199" s="316"/>
      <c r="G199" s="321"/>
      <c r="H199" s="316"/>
      <c r="I199" s="322"/>
      <c r="J199" s="316"/>
      <c r="K199" s="317"/>
      <c r="L199" s="320"/>
      <c r="M199" s="323"/>
      <c r="N199" s="324"/>
      <c r="O199" s="263" t="e">
        <f t="shared" si="2"/>
        <v>#DIV/0!</v>
      </c>
    </row>
    <row r="200" spans="1:15" ht="50.1" hidden="1" customHeight="1" x14ac:dyDescent="0.25">
      <c r="A200" s="133" t="s">
        <v>346</v>
      </c>
      <c r="B200" s="320"/>
      <c r="C200" s="391"/>
      <c r="D200" s="392"/>
      <c r="E200" s="316"/>
      <c r="F200" s="316"/>
      <c r="G200" s="321"/>
      <c r="H200" s="316"/>
      <c r="I200" s="322"/>
      <c r="J200" s="316"/>
      <c r="K200" s="317"/>
      <c r="L200" s="320"/>
      <c r="M200" s="323"/>
      <c r="N200" s="324"/>
      <c r="O200" s="263" t="e">
        <f t="shared" si="2"/>
        <v>#DIV/0!</v>
      </c>
    </row>
    <row r="201" spans="1:15" ht="50.1" hidden="1" customHeight="1" x14ac:dyDescent="0.25">
      <c r="A201" s="134" t="s">
        <v>347</v>
      </c>
      <c r="B201" s="320"/>
      <c r="C201" s="391"/>
      <c r="D201" s="392"/>
      <c r="E201" s="316"/>
      <c r="F201" s="316"/>
      <c r="G201" s="321"/>
      <c r="H201" s="316"/>
      <c r="I201" s="322"/>
      <c r="J201" s="316"/>
      <c r="K201" s="317"/>
      <c r="L201" s="320"/>
      <c r="M201" s="323"/>
      <c r="N201" s="324"/>
      <c r="O201" s="263" t="e">
        <f t="shared" si="2"/>
        <v>#DIV/0!</v>
      </c>
    </row>
    <row r="202" spans="1:15" ht="50.1" hidden="1" customHeight="1" x14ac:dyDescent="0.25">
      <c r="A202" s="133" t="s">
        <v>348</v>
      </c>
      <c r="B202" s="320"/>
      <c r="C202" s="391"/>
      <c r="D202" s="392"/>
      <c r="E202" s="316"/>
      <c r="F202" s="316"/>
      <c r="G202" s="321"/>
      <c r="H202" s="316"/>
      <c r="I202" s="322"/>
      <c r="J202" s="316"/>
      <c r="K202" s="317"/>
      <c r="L202" s="320"/>
      <c r="M202" s="323"/>
      <c r="N202" s="324"/>
      <c r="O202" s="263" t="e">
        <f t="shared" ref="O202:O265" si="3">IF(N202&lt;0,0,1-(N202/M202))</f>
        <v>#DIV/0!</v>
      </c>
    </row>
    <row r="203" spans="1:15" ht="50.1" hidden="1" customHeight="1" x14ac:dyDescent="0.25">
      <c r="A203" s="133" t="s">
        <v>349</v>
      </c>
      <c r="B203" s="320"/>
      <c r="C203" s="391"/>
      <c r="D203" s="392"/>
      <c r="E203" s="316"/>
      <c r="F203" s="316"/>
      <c r="G203" s="321"/>
      <c r="H203" s="316"/>
      <c r="I203" s="322"/>
      <c r="J203" s="316"/>
      <c r="K203" s="317"/>
      <c r="L203" s="320"/>
      <c r="M203" s="323"/>
      <c r="N203" s="324"/>
      <c r="O203" s="263" t="e">
        <f t="shared" si="3"/>
        <v>#DIV/0!</v>
      </c>
    </row>
    <row r="204" spans="1:15" ht="50.1" hidden="1" customHeight="1" x14ac:dyDescent="0.25">
      <c r="A204" s="134" t="s">
        <v>350</v>
      </c>
      <c r="B204" s="320"/>
      <c r="C204" s="391"/>
      <c r="D204" s="392"/>
      <c r="E204" s="316"/>
      <c r="F204" s="316"/>
      <c r="G204" s="321"/>
      <c r="H204" s="316"/>
      <c r="I204" s="322"/>
      <c r="J204" s="316"/>
      <c r="K204" s="317"/>
      <c r="L204" s="320"/>
      <c r="M204" s="323"/>
      <c r="N204" s="324"/>
      <c r="O204" s="263" t="e">
        <f t="shared" si="3"/>
        <v>#DIV/0!</v>
      </c>
    </row>
    <row r="205" spans="1:15" ht="50.1" hidden="1" customHeight="1" x14ac:dyDescent="0.25">
      <c r="A205" s="133" t="s">
        <v>351</v>
      </c>
      <c r="B205" s="320"/>
      <c r="C205" s="391"/>
      <c r="D205" s="392"/>
      <c r="E205" s="316"/>
      <c r="F205" s="316"/>
      <c r="G205" s="321"/>
      <c r="H205" s="316"/>
      <c r="I205" s="322"/>
      <c r="J205" s="316"/>
      <c r="K205" s="317"/>
      <c r="L205" s="320"/>
      <c r="M205" s="323"/>
      <c r="N205" s="324"/>
      <c r="O205" s="263" t="e">
        <f t="shared" si="3"/>
        <v>#DIV/0!</v>
      </c>
    </row>
    <row r="206" spans="1:15" ht="50.1" hidden="1" customHeight="1" x14ac:dyDescent="0.25">
      <c r="A206" s="133" t="s">
        <v>352</v>
      </c>
      <c r="B206" s="320"/>
      <c r="C206" s="391"/>
      <c r="D206" s="392"/>
      <c r="E206" s="316"/>
      <c r="F206" s="316"/>
      <c r="G206" s="321"/>
      <c r="H206" s="316"/>
      <c r="I206" s="322"/>
      <c r="J206" s="316"/>
      <c r="K206" s="317"/>
      <c r="L206" s="320"/>
      <c r="M206" s="323"/>
      <c r="N206" s="324"/>
      <c r="O206" s="263" t="e">
        <f t="shared" si="3"/>
        <v>#DIV/0!</v>
      </c>
    </row>
    <row r="207" spans="1:15" ht="50.1" hidden="1" customHeight="1" collapsed="1" x14ac:dyDescent="0.25">
      <c r="A207" s="134" t="s">
        <v>353</v>
      </c>
      <c r="B207" s="320"/>
      <c r="C207" s="391"/>
      <c r="D207" s="392"/>
      <c r="E207" s="316"/>
      <c r="F207" s="316"/>
      <c r="G207" s="321"/>
      <c r="H207" s="316"/>
      <c r="I207" s="322"/>
      <c r="J207" s="316"/>
      <c r="K207" s="317"/>
      <c r="L207" s="320"/>
      <c r="M207" s="323"/>
      <c r="N207" s="324"/>
      <c r="O207" s="263" t="e">
        <f t="shared" si="3"/>
        <v>#DIV/0!</v>
      </c>
    </row>
    <row r="208" spans="1:15" ht="50.1" hidden="1" customHeight="1" x14ac:dyDescent="0.25">
      <c r="A208" s="133" t="s">
        <v>354</v>
      </c>
      <c r="B208" s="320"/>
      <c r="C208" s="391"/>
      <c r="D208" s="392"/>
      <c r="E208" s="316"/>
      <c r="F208" s="316"/>
      <c r="G208" s="321"/>
      <c r="H208" s="316"/>
      <c r="I208" s="322"/>
      <c r="J208" s="316"/>
      <c r="K208" s="317"/>
      <c r="L208" s="320"/>
      <c r="M208" s="323"/>
      <c r="N208" s="324"/>
      <c r="O208" s="263" t="e">
        <f t="shared" si="3"/>
        <v>#DIV/0!</v>
      </c>
    </row>
    <row r="209" spans="1:15" ht="50.1" hidden="1" customHeight="1" x14ac:dyDescent="0.25">
      <c r="A209" s="133" t="s">
        <v>355</v>
      </c>
      <c r="B209" s="320"/>
      <c r="C209" s="391"/>
      <c r="D209" s="392"/>
      <c r="E209" s="316"/>
      <c r="F209" s="316"/>
      <c r="G209" s="321"/>
      <c r="H209" s="316"/>
      <c r="I209" s="322"/>
      <c r="J209" s="316"/>
      <c r="K209" s="317"/>
      <c r="L209" s="320"/>
      <c r="M209" s="323"/>
      <c r="N209" s="324"/>
      <c r="O209" s="263" t="e">
        <f t="shared" si="3"/>
        <v>#DIV/0!</v>
      </c>
    </row>
    <row r="210" spans="1:15" ht="50.1" hidden="1" customHeight="1" x14ac:dyDescent="0.25">
      <c r="A210" s="134" t="s">
        <v>356</v>
      </c>
      <c r="B210" s="320"/>
      <c r="C210" s="391"/>
      <c r="D210" s="392"/>
      <c r="E210" s="316"/>
      <c r="F210" s="316"/>
      <c r="G210" s="321"/>
      <c r="H210" s="316"/>
      <c r="I210" s="322"/>
      <c r="J210" s="316"/>
      <c r="K210" s="317"/>
      <c r="L210" s="320"/>
      <c r="M210" s="323"/>
      <c r="N210" s="324"/>
      <c r="O210" s="263" t="e">
        <f t="shared" si="3"/>
        <v>#DIV/0!</v>
      </c>
    </row>
    <row r="211" spans="1:15" ht="50.1" hidden="1" customHeight="1" x14ac:dyDescent="0.25">
      <c r="A211" s="133" t="s">
        <v>357</v>
      </c>
      <c r="B211" s="320"/>
      <c r="C211" s="391"/>
      <c r="D211" s="392"/>
      <c r="E211" s="316"/>
      <c r="F211" s="316"/>
      <c r="G211" s="321"/>
      <c r="H211" s="316"/>
      <c r="I211" s="322"/>
      <c r="J211" s="316"/>
      <c r="K211" s="317"/>
      <c r="L211" s="320"/>
      <c r="M211" s="323"/>
      <c r="N211" s="324"/>
      <c r="O211" s="263" t="e">
        <f t="shared" si="3"/>
        <v>#DIV/0!</v>
      </c>
    </row>
    <row r="212" spans="1:15" ht="50.1" hidden="1" customHeight="1" x14ac:dyDescent="0.25">
      <c r="A212" s="133" t="s">
        <v>358</v>
      </c>
      <c r="B212" s="320"/>
      <c r="C212" s="391"/>
      <c r="D212" s="392"/>
      <c r="E212" s="316"/>
      <c r="F212" s="316"/>
      <c r="G212" s="321"/>
      <c r="H212" s="316"/>
      <c r="I212" s="322"/>
      <c r="J212" s="316"/>
      <c r="K212" s="317"/>
      <c r="L212" s="320"/>
      <c r="M212" s="323"/>
      <c r="N212" s="324"/>
      <c r="O212" s="263" t="e">
        <f t="shared" si="3"/>
        <v>#DIV/0!</v>
      </c>
    </row>
    <row r="213" spans="1:15" ht="50.1" hidden="1" customHeight="1" x14ac:dyDescent="0.25">
      <c r="A213" s="133" t="s">
        <v>359</v>
      </c>
      <c r="B213" s="320"/>
      <c r="C213" s="391"/>
      <c r="D213" s="392"/>
      <c r="E213" s="316"/>
      <c r="F213" s="316"/>
      <c r="G213" s="321"/>
      <c r="H213" s="316"/>
      <c r="I213" s="322"/>
      <c r="J213" s="316"/>
      <c r="K213" s="317"/>
      <c r="L213" s="320"/>
      <c r="M213" s="323"/>
      <c r="N213" s="324"/>
      <c r="O213" s="263" t="e">
        <f t="shared" si="3"/>
        <v>#DIV/0!</v>
      </c>
    </row>
    <row r="214" spans="1:15" ht="50.1" hidden="1" customHeight="1" x14ac:dyDescent="0.25">
      <c r="A214" s="133" t="s">
        <v>360</v>
      </c>
      <c r="B214" s="320"/>
      <c r="C214" s="391"/>
      <c r="D214" s="392"/>
      <c r="E214" s="316"/>
      <c r="F214" s="316"/>
      <c r="G214" s="321"/>
      <c r="H214" s="316"/>
      <c r="I214" s="322"/>
      <c r="J214" s="316"/>
      <c r="K214" s="317"/>
      <c r="L214" s="320"/>
      <c r="M214" s="323"/>
      <c r="N214" s="324"/>
      <c r="O214" s="263" t="e">
        <f t="shared" si="3"/>
        <v>#DIV/0!</v>
      </c>
    </row>
    <row r="215" spans="1:15" ht="50.1" hidden="1" customHeight="1" x14ac:dyDescent="0.25">
      <c r="A215" s="134" t="s">
        <v>361</v>
      </c>
      <c r="B215" s="320"/>
      <c r="C215" s="391"/>
      <c r="D215" s="392"/>
      <c r="E215" s="316"/>
      <c r="F215" s="316"/>
      <c r="G215" s="321"/>
      <c r="H215" s="316"/>
      <c r="I215" s="322"/>
      <c r="J215" s="316"/>
      <c r="K215" s="317"/>
      <c r="L215" s="320"/>
      <c r="M215" s="323"/>
      <c r="N215" s="324"/>
      <c r="O215" s="263" t="e">
        <f t="shared" si="3"/>
        <v>#DIV/0!</v>
      </c>
    </row>
    <row r="216" spans="1:15" ht="50.1" hidden="1" customHeight="1" x14ac:dyDescent="0.25">
      <c r="A216" s="133" t="s">
        <v>362</v>
      </c>
      <c r="B216" s="320"/>
      <c r="C216" s="391"/>
      <c r="D216" s="392"/>
      <c r="E216" s="316"/>
      <c r="F216" s="316"/>
      <c r="G216" s="321"/>
      <c r="H216" s="316"/>
      <c r="I216" s="322"/>
      <c r="J216" s="316"/>
      <c r="K216" s="317"/>
      <c r="L216" s="320"/>
      <c r="M216" s="323"/>
      <c r="N216" s="324"/>
      <c r="O216" s="263" t="e">
        <f t="shared" si="3"/>
        <v>#DIV/0!</v>
      </c>
    </row>
    <row r="217" spans="1:15" ht="50.1" hidden="1" customHeight="1" x14ac:dyDescent="0.25">
      <c r="A217" s="133" t="s">
        <v>363</v>
      </c>
      <c r="B217" s="320"/>
      <c r="C217" s="391"/>
      <c r="D217" s="392"/>
      <c r="E217" s="316"/>
      <c r="F217" s="316"/>
      <c r="G217" s="321"/>
      <c r="H217" s="316"/>
      <c r="I217" s="322"/>
      <c r="J217" s="316"/>
      <c r="K217" s="317"/>
      <c r="L217" s="320"/>
      <c r="M217" s="323"/>
      <c r="N217" s="324"/>
      <c r="O217" s="263" t="e">
        <f t="shared" si="3"/>
        <v>#DIV/0!</v>
      </c>
    </row>
    <row r="218" spans="1:15" ht="50.1" hidden="1" customHeight="1" x14ac:dyDescent="0.25">
      <c r="A218" s="134" t="s">
        <v>364</v>
      </c>
      <c r="B218" s="320"/>
      <c r="C218" s="391"/>
      <c r="D218" s="392"/>
      <c r="E218" s="316"/>
      <c r="F218" s="316"/>
      <c r="G218" s="321"/>
      <c r="H218" s="316"/>
      <c r="I218" s="322"/>
      <c r="J218" s="316"/>
      <c r="K218" s="317"/>
      <c r="L218" s="320"/>
      <c r="M218" s="323"/>
      <c r="N218" s="324"/>
      <c r="O218" s="263" t="e">
        <f t="shared" si="3"/>
        <v>#DIV/0!</v>
      </c>
    </row>
    <row r="219" spans="1:15" ht="50.1" hidden="1" customHeight="1" x14ac:dyDescent="0.25">
      <c r="A219" s="133" t="s">
        <v>365</v>
      </c>
      <c r="B219" s="320"/>
      <c r="C219" s="391"/>
      <c r="D219" s="392"/>
      <c r="E219" s="316"/>
      <c r="F219" s="316"/>
      <c r="G219" s="321"/>
      <c r="H219" s="316"/>
      <c r="I219" s="322"/>
      <c r="J219" s="316"/>
      <c r="K219" s="317"/>
      <c r="L219" s="320"/>
      <c r="M219" s="323"/>
      <c r="N219" s="324"/>
      <c r="O219" s="263" t="e">
        <f t="shared" si="3"/>
        <v>#DIV/0!</v>
      </c>
    </row>
    <row r="220" spans="1:15" ht="50.1" hidden="1" customHeight="1" x14ac:dyDescent="0.25">
      <c r="A220" s="133" t="s">
        <v>366</v>
      </c>
      <c r="B220" s="320"/>
      <c r="C220" s="391"/>
      <c r="D220" s="392"/>
      <c r="E220" s="316"/>
      <c r="F220" s="316"/>
      <c r="G220" s="321"/>
      <c r="H220" s="316"/>
      <c r="I220" s="322"/>
      <c r="J220" s="316"/>
      <c r="K220" s="317"/>
      <c r="L220" s="320"/>
      <c r="M220" s="323"/>
      <c r="N220" s="324"/>
      <c r="O220" s="263" t="e">
        <f t="shared" si="3"/>
        <v>#DIV/0!</v>
      </c>
    </row>
    <row r="221" spans="1:15" ht="50.1" hidden="1" customHeight="1" x14ac:dyDescent="0.25">
      <c r="A221" s="134" t="s">
        <v>367</v>
      </c>
      <c r="B221" s="320"/>
      <c r="C221" s="391"/>
      <c r="D221" s="392"/>
      <c r="E221" s="316"/>
      <c r="F221" s="316"/>
      <c r="G221" s="321"/>
      <c r="H221" s="316"/>
      <c r="I221" s="322"/>
      <c r="J221" s="316"/>
      <c r="K221" s="317"/>
      <c r="L221" s="320"/>
      <c r="M221" s="323"/>
      <c r="N221" s="324"/>
      <c r="O221" s="263" t="e">
        <f t="shared" si="3"/>
        <v>#DIV/0!</v>
      </c>
    </row>
    <row r="222" spans="1:15" ht="50.1" hidden="1" customHeight="1" x14ac:dyDescent="0.25">
      <c r="A222" s="133" t="s">
        <v>368</v>
      </c>
      <c r="B222" s="320"/>
      <c r="C222" s="391"/>
      <c r="D222" s="392"/>
      <c r="E222" s="316"/>
      <c r="F222" s="316"/>
      <c r="G222" s="321"/>
      <c r="H222" s="316"/>
      <c r="I222" s="322"/>
      <c r="J222" s="316"/>
      <c r="K222" s="317"/>
      <c r="L222" s="320"/>
      <c r="M222" s="323"/>
      <c r="N222" s="324"/>
      <c r="O222" s="263" t="e">
        <f t="shared" si="3"/>
        <v>#DIV/0!</v>
      </c>
    </row>
    <row r="223" spans="1:15" ht="50.1" hidden="1" customHeight="1" x14ac:dyDescent="0.25">
      <c r="A223" s="133" t="s">
        <v>369</v>
      </c>
      <c r="B223" s="320"/>
      <c r="C223" s="391"/>
      <c r="D223" s="392"/>
      <c r="E223" s="316"/>
      <c r="F223" s="316"/>
      <c r="G223" s="321"/>
      <c r="H223" s="316"/>
      <c r="I223" s="322"/>
      <c r="J223" s="316"/>
      <c r="K223" s="317"/>
      <c r="L223" s="320"/>
      <c r="M223" s="323"/>
      <c r="N223" s="324"/>
      <c r="O223" s="263" t="e">
        <f t="shared" si="3"/>
        <v>#DIV/0!</v>
      </c>
    </row>
    <row r="224" spans="1:15" ht="50.1" hidden="1" customHeight="1" x14ac:dyDescent="0.25">
      <c r="A224" s="134" t="s">
        <v>370</v>
      </c>
      <c r="B224" s="320"/>
      <c r="C224" s="391"/>
      <c r="D224" s="392"/>
      <c r="E224" s="316"/>
      <c r="F224" s="316"/>
      <c r="G224" s="321"/>
      <c r="H224" s="316"/>
      <c r="I224" s="322"/>
      <c r="J224" s="316"/>
      <c r="K224" s="317"/>
      <c r="L224" s="320"/>
      <c r="M224" s="323"/>
      <c r="N224" s="324"/>
      <c r="O224" s="263" t="e">
        <f t="shared" si="3"/>
        <v>#DIV/0!</v>
      </c>
    </row>
    <row r="225" spans="1:15" ht="50.1" hidden="1" customHeight="1" x14ac:dyDescent="0.25">
      <c r="A225" s="133" t="s">
        <v>371</v>
      </c>
      <c r="B225" s="320"/>
      <c r="C225" s="391"/>
      <c r="D225" s="392"/>
      <c r="E225" s="316"/>
      <c r="F225" s="316"/>
      <c r="G225" s="321"/>
      <c r="H225" s="316"/>
      <c r="I225" s="322"/>
      <c r="J225" s="316"/>
      <c r="K225" s="317"/>
      <c r="L225" s="320"/>
      <c r="M225" s="323"/>
      <c r="N225" s="324"/>
      <c r="O225" s="263" t="e">
        <f t="shared" si="3"/>
        <v>#DIV/0!</v>
      </c>
    </row>
    <row r="226" spans="1:15" ht="50.1" hidden="1" customHeight="1" x14ac:dyDescent="0.25">
      <c r="A226" s="133" t="s">
        <v>372</v>
      </c>
      <c r="B226" s="320"/>
      <c r="C226" s="391"/>
      <c r="D226" s="392"/>
      <c r="E226" s="316"/>
      <c r="F226" s="316"/>
      <c r="G226" s="321"/>
      <c r="H226" s="316"/>
      <c r="I226" s="322"/>
      <c r="J226" s="316"/>
      <c r="K226" s="317"/>
      <c r="L226" s="320"/>
      <c r="M226" s="323"/>
      <c r="N226" s="324"/>
      <c r="O226" s="263" t="e">
        <f t="shared" si="3"/>
        <v>#DIV/0!</v>
      </c>
    </row>
    <row r="227" spans="1:15" ht="50.1" hidden="1" customHeight="1" x14ac:dyDescent="0.25">
      <c r="A227" s="134" t="s">
        <v>373</v>
      </c>
      <c r="B227" s="320"/>
      <c r="C227" s="391"/>
      <c r="D227" s="392"/>
      <c r="E227" s="316"/>
      <c r="F227" s="316"/>
      <c r="G227" s="321"/>
      <c r="H227" s="316"/>
      <c r="I227" s="322"/>
      <c r="J227" s="316"/>
      <c r="K227" s="317"/>
      <c r="L227" s="320"/>
      <c r="M227" s="323"/>
      <c r="N227" s="324"/>
      <c r="O227" s="263" t="e">
        <f t="shared" si="3"/>
        <v>#DIV/0!</v>
      </c>
    </row>
    <row r="228" spans="1:15" ht="50.1" hidden="1" customHeight="1" collapsed="1" x14ac:dyDescent="0.25">
      <c r="A228" s="133" t="s">
        <v>374</v>
      </c>
      <c r="B228" s="320"/>
      <c r="C228" s="391"/>
      <c r="D228" s="392"/>
      <c r="E228" s="316"/>
      <c r="F228" s="316"/>
      <c r="G228" s="321"/>
      <c r="H228" s="316"/>
      <c r="I228" s="322"/>
      <c r="J228" s="316"/>
      <c r="K228" s="317"/>
      <c r="L228" s="320"/>
      <c r="M228" s="323"/>
      <c r="N228" s="324"/>
      <c r="O228" s="263" t="e">
        <f t="shared" si="3"/>
        <v>#DIV/0!</v>
      </c>
    </row>
    <row r="229" spans="1:15" ht="50.1" hidden="1" customHeight="1" x14ac:dyDescent="0.25">
      <c r="A229" s="133" t="s">
        <v>375</v>
      </c>
      <c r="B229" s="320"/>
      <c r="C229" s="391"/>
      <c r="D229" s="392"/>
      <c r="E229" s="316"/>
      <c r="F229" s="316"/>
      <c r="G229" s="321"/>
      <c r="H229" s="316"/>
      <c r="I229" s="322"/>
      <c r="J229" s="316"/>
      <c r="K229" s="317"/>
      <c r="L229" s="320"/>
      <c r="M229" s="323"/>
      <c r="N229" s="324"/>
      <c r="O229" s="263" t="e">
        <f t="shared" si="3"/>
        <v>#DIV/0!</v>
      </c>
    </row>
    <row r="230" spans="1:15" ht="50.1" hidden="1" customHeight="1" x14ac:dyDescent="0.25">
      <c r="A230" s="133" t="s">
        <v>376</v>
      </c>
      <c r="B230" s="320"/>
      <c r="C230" s="391"/>
      <c r="D230" s="392"/>
      <c r="E230" s="316"/>
      <c r="F230" s="316"/>
      <c r="G230" s="321"/>
      <c r="H230" s="316"/>
      <c r="I230" s="322"/>
      <c r="J230" s="316"/>
      <c r="K230" s="317"/>
      <c r="L230" s="320"/>
      <c r="M230" s="323"/>
      <c r="N230" s="324"/>
      <c r="O230" s="263" t="e">
        <f t="shared" si="3"/>
        <v>#DIV/0!</v>
      </c>
    </row>
    <row r="231" spans="1:15" ht="50.1" hidden="1" customHeight="1" x14ac:dyDescent="0.25">
      <c r="A231" s="133" t="s">
        <v>377</v>
      </c>
      <c r="B231" s="320"/>
      <c r="C231" s="391"/>
      <c r="D231" s="392"/>
      <c r="E231" s="316"/>
      <c r="F231" s="316"/>
      <c r="G231" s="321"/>
      <c r="H231" s="316"/>
      <c r="I231" s="322"/>
      <c r="J231" s="316"/>
      <c r="K231" s="317"/>
      <c r="L231" s="320"/>
      <c r="M231" s="323"/>
      <c r="N231" s="324"/>
      <c r="O231" s="263" t="e">
        <f t="shared" si="3"/>
        <v>#DIV/0!</v>
      </c>
    </row>
    <row r="232" spans="1:15" ht="50.1" hidden="1" customHeight="1" x14ac:dyDescent="0.25">
      <c r="A232" s="134" t="s">
        <v>378</v>
      </c>
      <c r="B232" s="320"/>
      <c r="C232" s="391"/>
      <c r="D232" s="392"/>
      <c r="E232" s="316"/>
      <c r="F232" s="316"/>
      <c r="G232" s="321"/>
      <c r="H232" s="316"/>
      <c r="I232" s="322"/>
      <c r="J232" s="316"/>
      <c r="K232" s="317"/>
      <c r="L232" s="320"/>
      <c r="M232" s="323"/>
      <c r="N232" s="324"/>
      <c r="O232" s="263" t="e">
        <f t="shared" si="3"/>
        <v>#DIV/0!</v>
      </c>
    </row>
    <row r="233" spans="1:15" ht="50.1" hidden="1" customHeight="1" x14ac:dyDescent="0.25">
      <c r="A233" s="133" t="s">
        <v>379</v>
      </c>
      <c r="B233" s="320"/>
      <c r="C233" s="391"/>
      <c r="D233" s="392"/>
      <c r="E233" s="316"/>
      <c r="F233" s="316"/>
      <c r="G233" s="321"/>
      <c r="H233" s="316"/>
      <c r="I233" s="322"/>
      <c r="J233" s="316"/>
      <c r="K233" s="317"/>
      <c r="L233" s="320"/>
      <c r="M233" s="323"/>
      <c r="N233" s="324"/>
      <c r="O233" s="263" t="e">
        <f t="shared" si="3"/>
        <v>#DIV/0!</v>
      </c>
    </row>
    <row r="234" spans="1:15" ht="50.1" hidden="1" customHeight="1" x14ac:dyDescent="0.25">
      <c r="A234" s="133" t="s">
        <v>380</v>
      </c>
      <c r="B234" s="320"/>
      <c r="C234" s="391"/>
      <c r="D234" s="392"/>
      <c r="E234" s="316"/>
      <c r="F234" s="316"/>
      <c r="G234" s="321"/>
      <c r="H234" s="316"/>
      <c r="I234" s="322"/>
      <c r="J234" s="316"/>
      <c r="K234" s="317"/>
      <c r="L234" s="320"/>
      <c r="M234" s="323"/>
      <c r="N234" s="324"/>
      <c r="O234" s="263" t="e">
        <f t="shared" si="3"/>
        <v>#DIV/0!</v>
      </c>
    </row>
    <row r="235" spans="1:15" ht="50.1" hidden="1" customHeight="1" x14ac:dyDescent="0.25">
      <c r="A235" s="134" t="s">
        <v>381</v>
      </c>
      <c r="B235" s="320"/>
      <c r="C235" s="391"/>
      <c r="D235" s="392"/>
      <c r="E235" s="316"/>
      <c r="F235" s="316"/>
      <c r="G235" s="321"/>
      <c r="H235" s="316"/>
      <c r="I235" s="322"/>
      <c r="J235" s="316"/>
      <c r="K235" s="317"/>
      <c r="L235" s="320"/>
      <c r="M235" s="323"/>
      <c r="N235" s="324"/>
      <c r="O235" s="263" t="e">
        <f t="shared" si="3"/>
        <v>#DIV/0!</v>
      </c>
    </row>
    <row r="236" spans="1:15" ht="50.1" hidden="1" customHeight="1" x14ac:dyDescent="0.25">
      <c r="A236" s="133" t="s">
        <v>382</v>
      </c>
      <c r="B236" s="320"/>
      <c r="C236" s="391"/>
      <c r="D236" s="392"/>
      <c r="E236" s="316"/>
      <c r="F236" s="316"/>
      <c r="G236" s="321"/>
      <c r="H236" s="316"/>
      <c r="I236" s="322"/>
      <c r="J236" s="316"/>
      <c r="K236" s="317"/>
      <c r="L236" s="320"/>
      <c r="M236" s="323"/>
      <c r="N236" s="324"/>
      <c r="O236" s="263" t="e">
        <f t="shared" si="3"/>
        <v>#DIV/0!</v>
      </c>
    </row>
    <row r="237" spans="1:15" ht="50.1" hidden="1" customHeight="1" x14ac:dyDescent="0.25">
      <c r="A237" s="133" t="s">
        <v>383</v>
      </c>
      <c r="B237" s="320"/>
      <c r="C237" s="391"/>
      <c r="D237" s="392"/>
      <c r="E237" s="316"/>
      <c r="F237" s="316"/>
      <c r="G237" s="321"/>
      <c r="H237" s="316"/>
      <c r="I237" s="322"/>
      <c r="J237" s="316"/>
      <c r="K237" s="317"/>
      <c r="L237" s="320"/>
      <c r="M237" s="323"/>
      <c r="N237" s="324"/>
      <c r="O237" s="263" t="e">
        <f t="shared" si="3"/>
        <v>#DIV/0!</v>
      </c>
    </row>
    <row r="238" spans="1:15" ht="50.1" hidden="1" customHeight="1" x14ac:dyDescent="0.25">
      <c r="A238" s="134" t="s">
        <v>384</v>
      </c>
      <c r="B238" s="320"/>
      <c r="C238" s="391"/>
      <c r="D238" s="392"/>
      <c r="E238" s="316"/>
      <c r="F238" s="316"/>
      <c r="G238" s="321"/>
      <c r="H238" s="316"/>
      <c r="I238" s="322"/>
      <c r="J238" s="316"/>
      <c r="K238" s="317"/>
      <c r="L238" s="320"/>
      <c r="M238" s="323"/>
      <c r="N238" s="324"/>
      <c r="O238" s="263" t="e">
        <f t="shared" si="3"/>
        <v>#DIV/0!</v>
      </c>
    </row>
    <row r="239" spans="1:15" ht="50.1" hidden="1" customHeight="1" x14ac:dyDescent="0.25">
      <c r="A239" s="133" t="s">
        <v>385</v>
      </c>
      <c r="B239" s="320"/>
      <c r="C239" s="391"/>
      <c r="D239" s="392"/>
      <c r="E239" s="316"/>
      <c r="F239" s="316"/>
      <c r="G239" s="321"/>
      <c r="H239" s="316"/>
      <c r="I239" s="322"/>
      <c r="J239" s="316"/>
      <c r="K239" s="317"/>
      <c r="L239" s="320"/>
      <c r="M239" s="323"/>
      <c r="N239" s="324"/>
      <c r="O239" s="263" t="e">
        <f t="shared" si="3"/>
        <v>#DIV/0!</v>
      </c>
    </row>
    <row r="240" spans="1:15" ht="50.1" hidden="1" customHeight="1" x14ac:dyDescent="0.25">
      <c r="A240" s="133" t="s">
        <v>386</v>
      </c>
      <c r="B240" s="320"/>
      <c r="C240" s="391"/>
      <c r="D240" s="392"/>
      <c r="E240" s="316"/>
      <c r="F240" s="316"/>
      <c r="G240" s="321"/>
      <c r="H240" s="316"/>
      <c r="I240" s="322"/>
      <c r="J240" s="316"/>
      <c r="K240" s="317"/>
      <c r="L240" s="320"/>
      <c r="M240" s="323"/>
      <c r="N240" s="324"/>
      <c r="O240" s="263" t="e">
        <f t="shared" si="3"/>
        <v>#DIV/0!</v>
      </c>
    </row>
    <row r="241" spans="1:15" ht="50.1" hidden="1" customHeight="1" x14ac:dyDescent="0.25">
      <c r="A241" s="134" t="s">
        <v>387</v>
      </c>
      <c r="B241" s="320"/>
      <c r="C241" s="391"/>
      <c r="D241" s="392"/>
      <c r="E241" s="316"/>
      <c r="F241" s="316"/>
      <c r="G241" s="321"/>
      <c r="H241" s="316"/>
      <c r="I241" s="322"/>
      <c r="J241" s="316"/>
      <c r="K241" s="317"/>
      <c r="L241" s="320"/>
      <c r="M241" s="323"/>
      <c r="N241" s="324"/>
      <c r="O241" s="263" t="e">
        <f t="shared" si="3"/>
        <v>#DIV/0!</v>
      </c>
    </row>
    <row r="242" spans="1:15" ht="50.1" hidden="1" customHeight="1" x14ac:dyDescent="0.25">
      <c r="A242" s="133" t="s">
        <v>388</v>
      </c>
      <c r="B242" s="320"/>
      <c r="C242" s="391"/>
      <c r="D242" s="392"/>
      <c r="E242" s="316"/>
      <c r="F242" s="316"/>
      <c r="G242" s="321"/>
      <c r="H242" s="316"/>
      <c r="I242" s="322"/>
      <c r="J242" s="316"/>
      <c r="K242" s="317"/>
      <c r="L242" s="320"/>
      <c r="M242" s="323"/>
      <c r="N242" s="324"/>
      <c r="O242" s="263" t="e">
        <f t="shared" si="3"/>
        <v>#DIV/0!</v>
      </c>
    </row>
    <row r="243" spans="1:15" ht="50.1" hidden="1" customHeight="1" x14ac:dyDescent="0.25">
      <c r="A243" s="133" t="s">
        <v>389</v>
      </c>
      <c r="B243" s="320"/>
      <c r="C243" s="391"/>
      <c r="D243" s="392"/>
      <c r="E243" s="316"/>
      <c r="F243" s="316"/>
      <c r="G243" s="321"/>
      <c r="H243" s="316"/>
      <c r="I243" s="322"/>
      <c r="J243" s="316"/>
      <c r="K243" s="317"/>
      <c r="L243" s="320"/>
      <c r="M243" s="323"/>
      <c r="N243" s="324"/>
      <c r="O243" s="263" t="e">
        <f t="shared" si="3"/>
        <v>#DIV/0!</v>
      </c>
    </row>
    <row r="244" spans="1:15" ht="50.1" hidden="1" customHeight="1" x14ac:dyDescent="0.25">
      <c r="A244" s="134" t="s">
        <v>390</v>
      </c>
      <c r="B244" s="320"/>
      <c r="C244" s="391"/>
      <c r="D244" s="392"/>
      <c r="E244" s="316"/>
      <c r="F244" s="316"/>
      <c r="G244" s="321"/>
      <c r="H244" s="316"/>
      <c r="I244" s="322"/>
      <c r="J244" s="316"/>
      <c r="K244" s="317"/>
      <c r="L244" s="320"/>
      <c r="M244" s="323"/>
      <c r="N244" s="324"/>
      <c r="O244" s="263" t="e">
        <f t="shared" si="3"/>
        <v>#DIV/0!</v>
      </c>
    </row>
    <row r="245" spans="1:15" ht="50.1" hidden="1" customHeight="1" x14ac:dyDescent="0.25">
      <c r="A245" s="133" t="s">
        <v>391</v>
      </c>
      <c r="B245" s="320"/>
      <c r="C245" s="391"/>
      <c r="D245" s="392"/>
      <c r="E245" s="316"/>
      <c r="F245" s="316"/>
      <c r="G245" s="321"/>
      <c r="H245" s="316"/>
      <c r="I245" s="322"/>
      <c r="J245" s="316"/>
      <c r="K245" s="317"/>
      <c r="L245" s="320"/>
      <c r="M245" s="323"/>
      <c r="N245" s="324"/>
      <c r="O245" s="263" t="e">
        <f t="shared" si="3"/>
        <v>#DIV/0!</v>
      </c>
    </row>
    <row r="246" spans="1:15" ht="50.1" hidden="1" customHeight="1" x14ac:dyDescent="0.25">
      <c r="A246" s="133" t="s">
        <v>392</v>
      </c>
      <c r="B246" s="320"/>
      <c r="C246" s="391"/>
      <c r="D246" s="392"/>
      <c r="E246" s="316"/>
      <c r="F246" s="316"/>
      <c r="G246" s="321"/>
      <c r="H246" s="316"/>
      <c r="I246" s="322"/>
      <c r="J246" s="316"/>
      <c r="K246" s="317"/>
      <c r="L246" s="320"/>
      <c r="M246" s="323"/>
      <c r="N246" s="324"/>
      <c r="O246" s="263" t="e">
        <f t="shared" si="3"/>
        <v>#DIV/0!</v>
      </c>
    </row>
    <row r="247" spans="1:15" ht="50.1" hidden="1" customHeight="1" x14ac:dyDescent="0.25">
      <c r="A247" s="133" t="s">
        <v>393</v>
      </c>
      <c r="B247" s="320"/>
      <c r="C247" s="391"/>
      <c r="D247" s="392"/>
      <c r="E247" s="316"/>
      <c r="F247" s="316"/>
      <c r="G247" s="321"/>
      <c r="H247" s="316"/>
      <c r="I247" s="322"/>
      <c r="J247" s="316"/>
      <c r="K247" s="317"/>
      <c r="L247" s="320"/>
      <c r="M247" s="323"/>
      <c r="N247" s="324"/>
      <c r="O247" s="263" t="e">
        <f t="shared" si="3"/>
        <v>#DIV/0!</v>
      </c>
    </row>
    <row r="248" spans="1:15" ht="50.1" hidden="1" customHeight="1" x14ac:dyDescent="0.25">
      <c r="A248" s="133" t="s">
        <v>394</v>
      </c>
      <c r="B248" s="320"/>
      <c r="C248" s="391"/>
      <c r="D248" s="392"/>
      <c r="E248" s="316"/>
      <c r="F248" s="316"/>
      <c r="G248" s="321"/>
      <c r="H248" s="316"/>
      <c r="I248" s="322"/>
      <c r="J248" s="316"/>
      <c r="K248" s="317"/>
      <c r="L248" s="320"/>
      <c r="M248" s="323"/>
      <c r="N248" s="324"/>
      <c r="O248" s="263" t="e">
        <f t="shared" si="3"/>
        <v>#DIV/0!</v>
      </c>
    </row>
    <row r="249" spans="1:15" ht="50.1" hidden="1" customHeight="1" collapsed="1" x14ac:dyDescent="0.25">
      <c r="A249" s="134" t="s">
        <v>395</v>
      </c>
      <c r="B249" s="320"/>
      <c r="C249" s="391"/>
      <c r="D249" s="392"/>
      <c r="E249" s="316"/>
      <c r="F249" s="316"/>
      <c r="G249" s="321"/>
      <c r="H249" s="316"/>
      <c r="I249" s="322"/>
      <c r="J249" s="316"/>
      <c r="K249" s="317"/>
      <c r="L249" s="320"/>
      <c r="M249" s="323"/>
      <c r="N249" s="324"/>
      <c r="O249" s="263" t="e">
        <f t="shared" si="3"/>
        <v>#DIV/0!</v>
      </c>
    </row>
    <row r="250" spans="1:15" ht="50.1" hidden="1" customHeight="1" x14ac:dyDescent="0.25">
      <c r="A250" s="133" t="s">
        <v>396</v>
      </c>
      <c r="B250" s="320"/>
      <c r="C250" s="391"/>
      <c r="D250" s="392"/>
      <c r="E250" s="316"/>
      <c r="F250" s="316"/>
      <c r="G250" s="321"/>
      <c r="H250" s="316"/>
      <c r="I250" s="322"/>
      <c r="J250" s="316"/>
      <c r="K250" s="317"/>
      <c r="L250" s="320"/>
      <c r="M250" s="323"/>
      <c r="N250" s="324"/>
      <c r="O250" s="263" t="e">
        <f t="shared" si="3"/>
        <v>#DIV/0!</v>
      </c>
    </row>
    <row r="251" spans="1:15" ht="50.1" hidden="1" customHeight="1" x14ac:dyDescent="0.25">
      <c r="A251" s="133" t="s">
        <v>397</v>
      </c>
      <c r="B251" s="320"/>
      <c r="C251" s="391"/>
      <c r="D251" s="392"/>
      <c r="E251" s="316"/>
      <c r="F251" s="316"/>
      <c r="G251" s="321"/>
      <c r="H251" s="316"/>
      <c r="I251" s="322"/>
      <c r="J251" s="316"/>
      <c r="K251" s="317"/>
      <c r="L251" s="320"/>
      <c r="M251" s="323"/>
      <c r="N251" s="324"/>
      <c r="O251" s="263" t="e">
        <f t="shared" si="3"/>
        <v>#DIV/0!</v>
      </c>
    </row>
    <row r="252" spans="1:15" ht="50.1" hidden="1" customHeight="1" x14ac:dyDescent="0.25">
      <c r="A252" s="134" t="s">
        <v>398</v>
      </c>
      <c r="B252" s="320"/>
      <c r="C252" s="391"/>
      <c r="D252" s="392"/>
      <c r="E252" s="316"/>
      <c r="F252" s="316"/>
      <c r="G252" s="321"/>
      <c r="H252" s="316"/>
      <c r="I252" s="322"/>
      <c r="J252" s="316"/>
      <c r="K252" s="317"/>
      <c r="L252" s="320"/>
      <c r="M252" s="323"/>
      <c r="N252" s="324"/>
      <c r="O252" s="263" t="e">
        <f t="shared" si="3"/>
        <v>#DIV/0!</v>
      </c>
    </row>
    <row r="253" spans="1:15" ht="50.1" hidden="1" customHeight="1" x14ac:dyDescent="0.25">
      <c r="A253" s="133" t="s">
        <v>399</v>
      </c>
      <c r="B253" s="320"/>
      <c r="C253" s="391"/>
      <c r="D253" s="392"/>
      <c r="E253" s="316"/>
      <c r="F253" s="316"/>
      <c r="G253" s="321"/>
      <c r="H253" s="316"/>
      <c r="I253" s="322"/>
      <c r="J253" s="316"/>
      <c r="K253" s="317"/>
      <c r="L253" s="320"/>
      <c r="M253" s="323"/>
      <c r="N253" s="324"/>
      <c r="O253" s="263" t="e">
        <f t="shared" si="3"/>
        <v>#DIV/0!</v>
      </c>
    </row>
    <row r="254" spans="1:15" ht="50.1" hidden="1" customHeight="1" x14ac:dyDescent="0.25">
      <c r="A254" s="133" t="s">
        <v>400</v>
      </c>
      <c r="B254" s="320"/>
      <c r="C254" s="391"/>
      <c r="D254" s="392"/>
      <c r="E254" s="316"/>
      <c r="F254" s="316"/>
      <c r="G254" s="321"/>
      <c r="H254" s="316"/>
      <c r="I254" s="322"/>
      <c r="J254" s="316"/>
      <c r="K254" s="317"/>
      <c r="L254" s="320"/>
      <c r="M254" s="323"/>
      <c r="N254" s="324"/>
      <c r="O254" s="263" t="e">
        <f t="shared" si="3"/>
        <v>#DIV/0!</v>
      </c>
    </row>
    <row r="255" spans="1:15" ht="50.1" hidden="1" customHeight="1" x14ac:dyDescent="0.25">
      <c r="A255" s="134" t="s">
        <v>401</v>
      </c>
      <c r="B255" s="320"/>
      <c r="C255" s="391"/>
      <c r="D255" s="392"/>
      <c r="E255" s="316"/>
      <c r="F255" s="316"/>
      <c r="G255" s="321"/>
      <c r="H255" s="316"/>
      <c r="I255" s="322"/>
      <c r="J255" s="316"/>
      <c r="K255" s="317"/>
      <c r="L255" s="320"/>
      <c r="M255" s="323"/>
      <c r="N255" s="324"/>
      <c r="O255" s="263" t="e">
        <f t="shared" si="3"/>
        <v>#DIV/0!</v>
      </c>
    </row>
    <row r="256" spans="1:15" ht="50.1" hidden="1" customHeight="1" x14ac:dyDescent="0.25">
      <c r="A256" s="133" t="s">
        <v>402</v>
      </c>
      <c r="B256" s="320"/>
      <c r="C256" s="391"/>
      <c r="D256" s="392"/>
      <c r="E256" s="316"/>
      <c r="F256" s="316"/>
      <c r="G256" s="321"/>
      <c r="H256" s="316"/>
      <c r="I256" s="322"/>
      <c r="J256" s="316"/>
      <c r="K256" s="317"/>
      <c r="L256" s="320"/>
      <c r="M256" s="323"/>
      <c r="N256" s="324"/>
      <c r="O256" s="263" t="e">
        <f t="shared" si="3"/>
        <v>#DIV/0!</v>
      </c>
    </row>
    <row r="257" spans="1:15" ht="50.1" hidden="1" customHeight="1" x14ac:dyDescent="0.25">
      <c r="A257" s="133" t="s">
        <v>403</v>
      </c>
      <c r="B257" s="320"/>
      <c r="C257" s="391"/>
      <c r="D257" s="392"/>
      <c r="E257" s="316"/>
      <c r="F257" s="316"/>
      <c r="G257" s="321"/>
      <c r="H257" s="316"/>
      <c r="I257" s="322"/>
      <c r="J257" s="316"/>
      <c r="K257" s="317"/>
      <c r="L257" s="320"/>
      <c r="M257" s="323"/>
      <c r="N257" s="324"/>
      <c r="O257" s="263" t="e">
        <f t="shared" si="3"/>
        <v>#DIV/0!</v>
      </c>
    </row>
    <row r="258" spans="1:15" ht="50.1" hidden="1" customHeight="1" x14ac:dyDescent="0.25">
      <c r="A258" s="134" t="s">
        <v>404</v>
      </c>
      <c r="B258" s="320"/>
      <c r="C258" s="391"/>
      <c r="D258" s="392"/>
      <c r="E258" s="316"/>
      <c r="F258" s="316"/>
      <c r="G258" s="321"/>
      <c r="H258" s="316"/>
      <c r="I258" s="322"/>
      <c r="J258" s="316"/>
      <c r="K258" s="317"/>
      <c r="L258" s="320"/>
      <c r="M258" s="323"/>
      <c r="N258" s="324"/>
      <c r="O258" s="263" t="e">
        <f t="shared" si="3"/>
        <v>#DIV/0!</v>
      </c>
    </row>
    <row r="259" spans="1:15" ht="50.1" hidden="1" customHeight="1" x14ac:dyDescent="0.25">
      <c r="A259" s="133" t="s">
        <v>405</v>
      </c>
      <c r="B259" s="320"/>
      <c r="C259" s="391"/>
      <c r="D259" s="392"/>
      <c r="E259" s="316"/>
      <c r="F259" s="316"/>
      <c r="G259" s="321"/>
      <c r="H259" s="316"/>
      <c r="I259" s="322"/>
      <c r="J259" s="316"/>
      <c r="K259" s="317"/>
      <c r="L259" s="320"/>
      <c r="M259" s="323"/>
      <c r="N259" s="324"/>
      <c r="O259" s="263" t="e">
        <f t="shared" si="3"/>
        <v>#DIV/0!</v>
      </c>
    </row>
    <row r="260" spans="1:15" ht="50.1" hidden="1" customHeight="1" x14ac:dyDescent="0.25">
      <c r="A260" s="133" t="s">
        <v>406</v>
      </c>
      <c r="B260" s="320"/>
      <c r="C260" s="391"/>
      <c r="D260" s="392"/>
      <c r="E260" s="316"/>
      <c r="F260" s="316"/>
      <c r="G260" s="321"/>
      <c r="H260" s="316"/>
      <c r="I260" s="322"/>
      <c r="J260" s="316"/>
      <c r="K260" s="317"/>
      <c r="L260" s="320"/>
      <c r="M260" s="323"/>
      <c r="N260" s="324"/>
      <c r="O260" s="263" t="e">
        <f t="shared" si="3"/>
        <v>#DIV/0!</v>
      </c>
    </row>
    <row r="261" spans="1:15" ht="50.1" hidden="1" customHeight="1" x14ac:dyDescent="0.25">
      <c r="A261" s="134" t="s">
        <v>407</v>
      </c>
      <c r="B261" s="320"/>
      <c r="C261" s="391"/>
      <c r="D261" s="392"/>
      <c r="E261" s="316"/>
      <c r="F261" s="316"/>
      <c r="G261" s="321"/>
      <c r="H261" s="316"/>
      <c r="I261" s="322"/>
      <c r="J261" s="316"/>
      <c r="K261" s="317"/>
      <c r="L261" s="320"/>
      <c r="M261" s="323"/>
      <c r="N261" s="324"/>
      <c r="O261" s="263" t="e">
        <f t="shared" si="3"/>
        <v>#DIV/0!</v>
      </c>
    </row>
    <row r="262" spans="1:15" ht="50.1" hidden="1" customHeight="1" x14ac:dyDescent="0.25">
      <c r="A262" s="133" t="s">
        <v>408</v>
      </c>
      <c r="B262" s="320"/>
      <c r="C262" s="391"/>
      <c r="D262" s="392"/>
      <c r="E262" s="316"/>
      <c r="F262" s="316"/>
      <c r="G262" s="321"/>
      <c r="H262" s="316"/>
      <c r="I262" s="322"/>
      <c r="J262" s="316"/>
      <c r="K262" s="317"/>
      <c r="L262" s="320"/>
      <c r="M262" s="323"/>
      <c r="N262" s="324"/>
      <c r="O262" s="263" t="e">
        <f t="shared" si="3"/>
        <v>#DIV/0!</v>
      </c>
    </row>
    <row r="263" spans="1:15" ht="50.1" hidden="1" customHeight="1" x14ac:dyDescent="0.25">
      <c r="A263" s="133" t="s">
        <v>409</v>
      </c>
      <c r="B263" s="320"/>
      <c r="C263" s="391"/>
      <c r="D263" s="392"/>
      <c r="E263" s="316"/>
      <c r="F263" s="316"/>
      <c r="G263" s="321"/>
      <c r="H263" s="316"/>
      <c r="I263" s="322"/>
      <c r="J263" s="316"/>
      <c r="K263" s="317"/>
      <c r="L263" s="320"/>
      <c r="M263" s="323"/>
      <c r="N263" s="324"/>
      <c r="O263" s="263" t="e">
        <f t="shared" si="3"/>
        <v>#DIV/0!</v>
      </c>
    </row>
    <row r="264" spans="1:15" ht="50.1" hidden="1" customHeight="1" x14ac:dyDescent="0.25">
      <c r="A264" s="133" t="s">
        <v>410</v>
      </c>
      <c r="B264" s="320"/>
      <c r="C264" s="391"/>
      <c r="D264" s="392"/>
      <c r="E264" s="316"/>
      <c r="F264" s="316"/>
      <c r="G264" s="321"/>
      <c r="H264" s="316"/>
      <c r="I264" s="322"/>
      <c r="J264" s="316"/>
      <c r="K264" s="317"/>
      <c r="L264" s="320"/>
      <c r="M264" s="323"/>
      <c r="N264" s="324"/>
      <c r="O264" s="263" t="e">
        <f t="shared" si="3"/>
        <v>#DIV/0!</v>
      </c>
    </row>
    <row r="265" spans="1:15" ht="50.1" hidden="1" customHeight="1" x14ac:dyDescent="0.25">
      <c r="A265" s="133" t="s">
        <v>411</v>
      </c>
      <c r="B265" s="320"/>
      <c r="C265" s="391"/>
      <c r="D265" s="392"/>
      <c r="E265" s="316"/>
      <c r="F265" s="316"/>
      <c r="G265" s="321"/>
      <c r="H265" s="316"/>
      <c r="I265" s="322"/>
      <c r="J265" s="316"/>
      <c r="K265" s="317"/>
      <c r="L265" s="320"/>
      <c r="M265" s="323"/>
      <c r="N265" s="324"/>
      <c r="O265" s="263" t="e">
        <f t="shared" si="3"/>
        <v>#DIV/0!</v>
      </c>
    </row>
    <row r="266" spans="1:15" ht="50.1" hidden="1" customHeight="1" x14ac:dyDescent="0.25">
      <c r="A266" s="134" t="s">
        <v>412</v>
      </c>
      <c r="B266" s="320"/>
      <c r="C266" s="391"/>
      <c r="D266" s="392"/>
      <c r="E266" s="316"/>
      <c r="F266" s="316"/>
      <c r="G266" s="321"/>
      <c r="H266" s="316"/>
      <c r="I266" s="322"/>
      <c r="J266" s="316"/>
      <c r="K266" s="317"/>
      <c r="L266" s="320"/>
      <c r="M266" s="323"/>
      <c r="N266" s="324"/>
      <c r="O266" s="263" t="e">
        <f t="shared" ref="O266:O308" si="4">IF(N266&lt;0,0,1-(N266/M266))</f>
        <v>#DIV/0!</v>
      </c>
    </row>
    <row r="267" spans="1:15" ht="50.1" hidden="1" customHeight="1" x14ac:dyDescent="0.25">
      <c r="A267" s="133" t="s">
        <v>413</v>
      </c>
      <c r="B267" s="320"/>
      <c r="C267" s="391"/>
      <c r="D267" s="392"/>
      <c r="E267" s="316"/>
      <c r="F267" s="316"/>
      <c r="G267" s="321"/>
      <c r="H267" s="316"/>
      <c r="I267" s="322"/>
      <c r="J267" s="316"/>
      <c r="K267" s="317"/>
      <c r="L267" s="320"/>
      <c r="M267" s="323"/>
      <c r="N267" s="324"/>
      <c r="O267" s="263" t="e">
        <f t="shared" si="4"/>
        <v>#DIV/0!</v>
      </c>
    </row>
    <row r="268" spans="1:15" ht="50.1" hidden="1" customHeight="1" x14ac:dyDescent="0.25">
      <c r="A268" s="133" t="s">
        <v>414</v>
      </c>
      <c r="B268" s="320"/>
      <c r="C268" s="391"/>
      <c r="D268" s="392"/>
      <c r="E268" s="316"/>
      <c r="F268" s="316"/>
      <c r="G268" s="321"/>
      <c r="H268" s="316"/>
      <c r="I268" s="322"/>
      <c r="J268" s="316"/>
      <c r="K268" s="317"/>
      <c r="L268" s="320"/>
      <c r="M268" s="323"/>
      <c r="N268" s="324"/>
      <c r="O268" s="263" t="e">
        <f t="shared" si="4"/>
        <v>#DIV/0!</v>
      </c>
    </row>
    <row r="269" spans="1:15" ht="50.1" hidden="1" customHeight="1" x14ac:dyDescent="0.25">
      <c r="A269" s="134" t="s">
        <v>415</v>
      </c>
      <c r="B269" s="320"/>
      <c r="C269" s="391"/>
      <c r="D269" s="392"/>
      <c r="E269" s="316"/>
      <c r="F269" s="316"/>
      <c r="G269" s="321"/>
      <c r="H269" s="316"/>
      <c r="I269" s="322"/>
      <c r="J269" s="316"/>
      <c r="K269" s="317"/>
      <c r="L269" s="320"/>
      <c r="M269" s="323"/>
      <c r="N269" s="324"/>
      <c r="O269" s="263" t="e">
        <f t="shared" si="4"/>
        <v>#DIV/0!</v>
      </c>
    </row>
    <row r="270" spans="1:15" ht="49.5" hidden="1" customHeight="1" collapsed="1" x14ac:dyDescent="0.25">
      <c r="A270" s="133" t="s">
        <v>416</v>
      </c>
      <c r="B270" s="320"/>
      <c r="C270" s="391"/>
      <c r="D270" s="392"/>
      <c r="E270" s="316"/>
      <c r="F270" s="316"/>
      <c r="G270" s="321"/>
      <c r="H270" s="316"/>
      <c r="I270" s="322"/>
      <c r="J270" s="316"/>
      <c r="K270" s="317"/>
      <c r="L270" s="320"/>
      <c r="M270" s="323"/>
      <c r="N270" s="324"/>
      <c r="O270" s="263" t="e">
        <f t="shared" si="4"/>
        <v>#DIV/0!</v>
      </c>
    </row>
    <row r="271" spans="1:15" ht="50.1" hidden="1" customHeight="1" x14ac:dyDescent="0.25">
      <c r="A271" s="133" t="s">
        <v>417</v>
      </c>
      <c r="B271" s="320"/>
      <c r="C271" s="391"/>
      <c r="D271" s="392"/>
      <c r="E271" s="316"/>
      <c r="F271" s="316"/>
      <c r="G271" s="321"/>
      <c r="H271" s="316"/>
      <c r="I271" s="322"/>
      <c r="J271" s="316"/>
      <c r="K271" s="317"/>
      <c r="L271" s="320"/>
      <c r="M271" s="323"/>
      <c r="N271" s="324"/>
      <c r="O271" s="263" t="e">
        <f t="shared" si="4"/>
        <v>#DIV/0!</v>
      </c>
    </row>
    <row r="272" spans="1:15" ht="50.1" hidden="1" customHeight="1" x14ac:dyDescent="0.25">
      <c r="A272" s="134" t="s">
        <v>418</v>
      </c>
      <c r="B272" s="320"/>
      <c r="C272" s="391"/>
      <c r="D272" s="392"/>
      <c r="E272" s="316"/>
      <c r="F272" s="316"/>
      <c r="G272" s="321"/>
      <c r="H272" s="316"/>
      <c r="I272" s="322"/>
      <c r="J272" s="316"/>
      <c r="K272" s="317"/>
      <c r="L272" s="320"/>
      <c r="M272" s="323"/>
      <c r="N272" s="324"/>
      <c r="O272" s="263" t="e">
        <f t="shared" si="4"/>
        <v>#DIV/0!</v>
      </c>
    </row>
    <row r="273" spans="1:15" ht="50.1" hidden="1" customHeight="1" x14ac:dyDescent="0.25">
      <c r="A273" s="133" t="s">
        <v>419</v>
      </c>
      <c r="B273" s="320"/>
      <c r="C273" s="391"/>
      <c r="D273" s="392"/>
      <c r="E273" s="316"/>
      <c r="F273" s="316"/>
      <c r="G273" s="321"/>
      <c r="H273" s="316"/>
      <c r="I273" s="322"/>
      <c r="J273" s="316"/>
      <c r="K273" s="317"/>
      <c r="L273" s="320"/>
      <c r="M273" s="323"/>
      <c r="N273" s="324"/>
      <c r="O273" s="263" t="e">
        <f t="shared" si="4"/>
        <v>#DIV/0!</v>
      </c>
    </row>
    <row r="274" spans="1:15" ht="50.1" hidden="1" customHeight="1" x14ac:dyDescent="0.25">
      <c r="A274" s="133" t="s">
        <v>420</v>
      </c>
      <c r="B274" s="320"/>
      <c r="C274" s="391"/>
      <c r="D274" s="392"/>
      <c r="E274" s="316"/>
      <c r="F274" s="316"/>
      <c r="G274" s="321"/>
      <c r="H274" s="316"/>
      <c r="I274" s="322"/>
      <c r="J274" s="316"/>
      <c r="K274" s="317"/>
      <c r="L274" s="320"/>
      <c r="M274" s="323"/>
      <c r="N274" s="324"/>
      <c r="O274" s="263" t="e">
        <f t="shared" si="4"/>
        <v>#DIV/0!</v>
      </c>
    </row>
    <row r="275" spans="1:15" ht="50.1" hidden="1" customHeight="1" x14ac:dyDescent="0.25">
      <c r="A275" s="134" t="s">
        <v>421</v>
      </c>
      <c r="B275" s="320"/>
      <c r="C275" s="391"/>
      <c r="D275" s="392"/>
      <c r="E275" s="316"/>
      <c r="F275" s="316"/>
      <c r="G275" s="321"/>
      <c r="H275" s="316"/>
      <c r="I275" s="322"/>
      <c r="J275" s="316"/>
      <c r="K275" s="317"/>
      <c r="L275" s="320"/>
      <c r="M275" s="323"/>
      <c r="N275" s="324"/>
      <c r="O275" s="263" t="e">
        <f t="shared" si="4"/>
        <v>#DIV/0!</v>
      </c>
    </row>
    <row r="276" spans="1:15" ht="50.1" hidden="1" customHeight="1" x14ac:dyDescent="0.25">
      <c r="A276" s="133" t="s">
        <v>422</v>
      </c>
      <c r="B276" s="320"/>
      <c r="C276" s="391"/>
      <c r="D276" s="392"/>
      <c r="E276" s="316"/>
      <c r="F276" s="316"/>
      <c r="G276" s="321"/>
      <c r="H276" s="316"/>
      <c r="I276" s="322"/>
      <c r="J276" s="316"/>
      <c r="K276" s="317"/>
      <c r="L276" s="320"/>
      <c r="M276" s="323"/>
      <c r="N276" s="324"/>
      <c r="O276" s="263" t="e">
        <f t="shared" si="4"/>
        <v>#DIV/0!</v>
      </c>
    </row>
    <row r="277" spans="1:15" ht="50.1" hidden="1" customHeight="1" x14ac:dyDescent="0.25">
      <c r="A277" s="133" t="s">
        <v>423</v>
      </c>
      <c r="B277" s="320"/>
      <c r="C277" s="391"/>
      <c r="D277" s="392"/>
      <c r="E277" s="316"/>
      <c r="F277" s="316"/>
      <c r="G277" s="321"/>
      <c r="H277" s="316"/>
      <c r="I277" s="322"/>
      <c r="J277" s="316"/>
      <c r="K277" s="317"/>
      <c r="L277" s="320"/>
      <c r="M277" s="323"/>
      <c r="N277" s="324"/>
      <c r="O277" s="263" t="e">
        <f t="shared" si="4"/>
        <v>#DIV/0!</v>
      </c>
    </row>
    <row r="278" spans="1:15" ht="50.1" hidden="1" customHeight="1" x14ac:dyDescent="0.25">
      <c r="A278" s="134" t="s">
        <v>424</v>
      </c>
      <c r="B278" s="320"/>
      <c r="C278" s="391"/>
      <c r="D278" s="392"/>
      <c r="E278" s="316"/>
      <c r="F278" s="316"/>
      <c r="G278" s="321"/>
      <c r="H278" s="316"/>
      <c r="I278" s="322"/>
      <c r="J278" s="316"/>
      <c r="K278" s="317"/>
      <c r="L278" s="320"/>
      <c r="M278" s="323"/>
      <c r="N278" s="324"/>
      <c r="O278" s="263" t="e">
        <f t="shared" si="4"/>
        <v>#DIV/0!</v>
      </c>
    </row>
    <row r="279" spans="1:15" ht="50.1" hidden="1" customHeight="1" x14ac:dyDescent="0.25">
      <c r="A279" s="133" t="s">
        <v>425</v>
      </c>
      <c r="B279" s="320"/>
      <c r="C279" s="391"/>
      <c r="D279" s="392"/>
      <c r="E279" s="316"/>
      <c r="F279" s="316"/>
      <c r="G279" s="321"/>
      <c r="H279" s="316"/>
      <c r="I279" s="322"/>
      <c r="J279" s="316"/>
      <c r="K279" s="317"/>
      <c r="L279" s="320"/>
      <c r="M279" s="323"/>
      <c r="N279" s="324"/>
      <c r="O279" s="263" t="e">
        <f t="shared" si="4"/>
        <v>#DIV/0!</v>
      </c>
    </row>
    <row r="280" spans="1:15" ht="50.1" hidden="1" customHeight="1" x14ac:dyDescent="0.25">
      <c r="A280" s="133" t="s">
        <v>426</v>
      </c>
      <c r="B280" s="320"/>
      <c r="C280" s="391"/>
      <c r="D280" s="392"/>
      <c r="E280" s="316"/>
      <c r="F280" s="316"/>
      <c r="G280" s="321"/>
      <c r="H280" s="316"/>
      <c r="I280" s="322"/>
      <c r="J280" s="316"/>
      <c r="K280" s="317"/>
      <c r="L280" s="320"/>
      <c r="M280" s="323"/>
      <c r="N280" s="324"/>
      <c r="O280" s="263" t="e">
        <f t="shared" si="4"/>
        <v>#DIV/0!</v>
      </c>
    </row>
    <row r="281" spans="1:15" ht="50.1" hidden="1" customHeight="1" x14ac:dyDescent="0.25">
      <c r="A281" s="134" t="s">
        <v>427</v>
      </c>
      <c r="B281" s="320"/>
      <c r="C281" s="391"/>
      <c r="D281" s="392"/>
      <c r="E281" s="316"/>
      <c r="F281" s="316"/>
      <c r="G281" s="321"/>
      <c r="H281" s="316"/>
      <c r="I281" s="322"/>
      <c r="J281" s="316"/>
      <c r="K281" s="317"/>
      <c r="L281" s="320"/>
      <c r="M281" s="323"/>
      <c r="N281" s="324"/>
      <c r="O281" s="263" t="e">
        <f t="shared" si="4"/>
        <v>#DIV/0!</v>
      </c>
    </row>
    <row r="282" spans="1:15" ht="50.1" hidden="1" customHeight="1" x14ac:dyDescent="0.25">
      <c r="A282" s="133" t="s">
        <v>428</v>
      </c>
      <c r="B282" s="320"/>
      <c r="C282" s="391"/>
      <c r="D282" s="392"/>
      <c r="E282" s="316"/>
      <c r="F282" s="316"/>
      <c r="G282" s="321"/>
      <c r="H282" s="316"/>
      <c r="I282" s="322"/>
      <c r="J282" s="316"/>
      <c r="K282" s="317"/>
      <c r="L282" s="320"/>
      <c r="M282" s="323"/>
      <c r="N282" s="324"/>
      <c r="O282" s="263" t="e">
        <f t="shared" si="4"/>
        <v>#DIV/0!</v>
      </c>
    </row>
    <row r="283" spans="1:15" ht="50.1" hidden="1" customHeight="1" x14ac:dyDescent="0.25">
      <c r="A283" s="133" t="s">
        <v>429</v>
      </c>
      <c r="B283" s="320"/>
      <c r="C283" s="391"/>
      <c r="D283" s="392"/>
      <c r="E283" s="316"/>
      <c r="F283" s="316"/>
      <c r="G283" s="321"/>
      <c r="H283" s="316"/>
      <c r="I283" s="322"/>
      <c r="J283" s="316"/>
      <c r="K283" s="317"/>
      <c r="L283" s="320"/>
      <c r="M283" s="323"/>
      <c r="N283" s="324"/>
      <c r="O283" s="263" t="e">
        <f t="shared" si="4"/>
        <v>#DIV/0!</v>
      </c>
    </row>
    <row r="284" spans="1:15" ht="50.1" hidden="1" customHeight="1" x14ac:dyDescent="0.25">
      <c r="A284" s="134" t="s">
        <v>430</v>
      </c>
      <c r="B284" s="320"/>
      <c r="C284" s="391"/>
      <c r="D284" s="392"/>
      <c r="E284" s="316"/>
      <c r="F284" s="316"/>
      <c r="G284" s="321"/>
      <c r="H284" s="316"/>
      <c r="I284" s="322"/>
      <c r="J284" s="316"/>
      <c r="K284" s="317"/>
      <c r="L284" s="320"/>
      <c r="M284" s="323"/>
      <c r="N284" s="324"/>
      <c r="O284" s="263" t="e">
        <f t="shared" si="4"/>
        <v>#DIV/0!</v>
      </c>
    </row>
    <row r="285" spans="1:15" ht="50.1" hidden="1" customHeight="1" x14ac:dyDescent="0.25">
      <c r="A285" s="133" t="s">
        <v>431</v>
      </c>
      <c r="B285" s="320"/>
      <c r="C285" s="391"/>
      <c r="D285" s="392"/>
      <c r="E285" s="316"/>
      <c r="F285" s="316"/>
      <c r="G285" s="321"/>
      <c r="H285" s="316"/>
      <c r="I285" s="322"/>
      <c r="J285" s="316"/>
      <c r="K285" s="317"/>
      <c r="L285" s="320"/>
      <c r="M285" s="323"/>
      <c r="N285" s="324"/>
      <c r="O285" s="263" t="e">
        <f t="shared" si="4"/>
        <v>#DIV/0!</v>
      </c>
    </row>
    <row r="286" spans="1:15" ht="50.1" hidden="1" customHeight="1" x14ac:dyDescent="0.25">
      <c r="A286" s="133" t="s">
        <v>432</v>
      </c>
      <c r="B286" s="320"/>
      <c r="C286" s="391"/>
      <c r="D286" s="392"/>
      <c r="E286" s="316"/>
      <c r="F286" s="316"/>
      <c r="G286" s="321"/>
      <c r="H286" s="316"/>
      <c r="I286" s="322"/>
      <c r="J286" s="316"/>
      <c r="K286" s="317"/>
      <c r="L286" s="320"/>
      <c r="M286" s="323"/>
      <c r="N286" s="324"/>
      <c r="O286" s="263" t="e">
        <f t="shared" si="4"/>
        <v>#DIV/0!</v>
      </c>
    </row>
    <row r="287" spans="1:15" ht="50.1" hidden="1" customHeight="1" x14ac:dyDescent="0.25">
      <c r="A287" s="134" t="s">
        <v>433</v>
      </c>
      <c r="B287" s="320"/>
      <c r="C287" s="391"/>
      <c r="D287" s="392"/>
      <c r="E287" s="316"/>
      <c r="F287" s="316"/>
      <c r="G287" s="321"/>
      <c r="H287" s="316"/>
      <c r="I287" s="322"/>
      <c r="J287" s="316"/>
      <c r="K287" s="317"/>
      <c r="L287" s="320"/>
      <c r="M287" s="323"/>
      <c r="N287" s="324"/>
      <c r="O287" s="263" t="e">
        <f t="shared" si="4"/>
        <v>#DIV/0!</v>
      </c>
    </row>
    <row r="288" spans="1:15" ht="50.1" hidden="1" customHeight="1" x14ac:dyDescent="0.25">
      <c r="A288" s="133" t="s">
        <v>434</v>
      </c>
      <c r="B288" s="320"/>
      <c r="C288" s="391"/>
      <c r="D288" s="392"/>
      <c r="E288" s="316"/>
      <c r="F288" s="316"/>
      <c r="G288" s="321"/>
      <c r="H288" s="316"/>
      <c r="I288" s="322"/>
      <c r="J288" s="316"/>
      <c r="K288" s="317"/>
      <c r="L288" s="320"/>
      <c r="M288" s="323"/>
      <c r="N288" s="324"/>
      <c r="O288" s="263" t="e">
        <f t="shared" si="4"/>
        <v>#DIV/0!</v>
      </c>
    </row>
    <row r="289" spans="1:15" ht="50.1" hidden="1" customHeight="1" x14ac:dyDescent="0.25">
      <c r="A289" s="133" t="s">
        <v>435</v>
      </c>
      <c r="B289" s="320"/>
      <c r="C289" s="391"/>
      <c r="D289" s="392"/>
      <c r="E289" s="316"/>
      <c r="F289" s="316"/>
      <c r="G289" s="321"/>
      <c r="H289" s="316"/>
      <c r="I289" s="322"/>
      <c r="J289" s="316"/>
      <c r="K289" s="317"/>
      <c r="L289" s="320"/>
      <c r="M289" s="323"/>
      <c r="N289" s="324"/>
      <c r="O289" s="263" t="e">
        <f t="shared" si="4"/>
        <v>#DIV/0!</v>
      </c>
    </row>
    <row r="290" spans="1:15" ht="50.1" hidden="1" customHeight="1" x14ac:dyDescent="0.25">
      <c r="A290" s="134" t="s">
        <v>436</v>
      </c>
      <c r="B290" s="320"/>
      <c r="C290" s="391"/>
      <c r="D290" s="392"/>
      <c r="E290" s="316"/>
      <c r="F290" s="316"/>
      <c r="G290" s="321"/>
      <c r="H290" s="316"/>
      <c r="I290" s="322"/>
      <c r="J290" s="316"/>
      <c r="K290" s="317"/>
      <c r="L290" s="320"/>
      <c r="M290" s="323"/>
      <c r="N290" s="324"/>
      <c r="O290" s="263" t="e">
        <f t="shared" si="4"/>
        <v>#DIV/0!</v>
      </c>
    </row>
    <row r="291" spans="1:15" ht="50.1" hidden="1" customHeight="1" x14ac:dyDescent="0.25">
      <c r="A291" s="133" t="s">
        <v>437</v>
      </c>
      <c r="B291" s="320"/>
      <c r="C291" s="391"/>
      <c r="D291" s="392"/>
      <c r="E291" s="316"/>
      <c r="F291" s="316"/>
      <c r="G291" s="321"/>
      <c r="H291" s="316"/>
      <c r="I291" s="322"/>
      <c r="J291" s="316"/>
      <c r="K291" s="317"/>
      <c r="L291" s="320"/>
      <c r="M291" s="323"/>
      <c r="N291" s="324"/>
      <c r="O291" s="263" t="e">
        <f t="shared" si="4"/>
        <v>#DIV/0!</v>
      </c>
    </row>
    <row r="292" spans="1:15" ht="50.1" hidden="1" customHeight="1" x14ac:dyDescent="0.25">
      <c r="A292" s="133" t="s">
        <v>438</v>
      </c>
      <c r="B292" s="320"/>
      <c r="C292" s="391"/>
      <c r="D292" s="392"/>
      <c r="E292" s="316"/>
      <c r="F292" s="316"/>
      <c r="G292" s="321"/>
      <c r="H292" s="316"/>
      <c r="I292" s="322"/>
      <c r="J292" s="316"/>
      <c r="K292" s="317"/>
      <c r="L292" s="320"/>
      <c r="M292" s="323"/>
      <c r="N292" s="324"/>
      <c r="O292" s="263" t="e">
        <f t="shared" si="4"/>
        <v>#DIV/0!</v>
      </c>
    </row>
    <row r="293" spans="1:15" ht="50.1" hidden="1" customHeight="1" x14ac:dyDescent="0.25">
      <c r="A293" s="134" t="s">
        <v>439</v>
      </c>
      <c r="B293" s="320"/>
      <c r="C293" s="391"/>
      <c r="D293" s="392"/>
      <c r="E293" s="316"/>
      <c r="F293" s="316"/>
      <c r="G293" s="321"/>
      <c r="H293" s="316"/>
      <c r="I293" s="322"/>
      <c r="J293" s="316"/>
      <c r="K293" s="317"/>
      <c r="L293" s="320"/>
      <c r="M293" s="323"/>
      <c r="N293" s="324"/>
      <c r="O293" s="263" t="e">
        <f t="shared" si="4"/>
        <v>#DIV/0!</v>
      </c>
    </row>
    <row r="294" spans="1:15" ht="50.1" hidden="1" customHeight="1" x14ac:dyDescent="0.25">
      <c r="A294" s="133" t="s">
        <v>440</v>
      </c>
      <c r="B294" s="320"/>
      <c r="C294" s="391"/>
      <c r="D294" s="392"/>
      <c r="E294" s="316"/>
      <c r="F294" s="316"/>
      <c r="G294" s="321"/>
      <c r="H294" s="316"/>
      <c r="I294" s="322"/>
      <c r="J294" s="316"/>
      <c r="K294" s="317"/>
      <c r="L294" s="320"/>
      <c r="M294" s="323"/>
      <c r="N294" s="324"/>
      <c r="O294" s="263" t="e">
        <f t="shared" si="4"/>
        <v>#DIV/0!</v>
      </c>
    </row>
    <row r="295" spans="1:15" ht="50.1" hidden="1" customHeight="1" x14ac:dyDescent="0.25">
      <c r="A295" s="133" t="s">
        <v>441</v>
      </c>
      <c r="B295" s="320"/>
      <c r="C295" s="391"/>
      <c r="D295" s="392"/>
      <c r="E295" s="316"/>
      <c r="F295" s="316"/>
      <c r="G295" s="321"/>
      <c r="H295" s="316"/>
      <c r="I295" s="322"/>
      <c r="J295" s="316"/>
      <c r="K295" s="317"/>
      <c r="L295" s="320"/>
      <c r="M295" s="323"/>
      <c r="N295" s="324"/>
      <c r="O295" s="263" t="e">
        <f t="shared" si="4"/>
        <v>#DIV/0!</v>
      </c>
    </row>
    <row r="296" spans="1:15" ht="50.1" hidden="1" customHeight="1" x14ac:dyDescent="0.25">
      <c r="A296" s="134" t="s">
        <v>442</v>
      </c>
      <c r="B296" s="320"/>
      <c r="C296" s="391"/>
      <c r="D296" s="392"/>
      <c r="E296" s="316"/>
      <c r="F296" s="316"/>
      <c r="G296" s="321"/>
      <c r="H296" s="316"/>
      <c r="I296" s="322"/>
      <c r="J296" s="316"/>
      <c r="K296" s="317"/>
      <c r="L296" s="320"/>
      <c r="M296" s="323"/>
      <c r="N296" s="324"/>
      <c r="O296" s="263" t="e">
        <f t="shared" si="4"/>
        <v>#DIV/0!</v>
      </c>
    </row>
    <row r="297" spans="1:15" ht="50.1" hidden="1" customHeight="1" x14ac:dyDescent="0.25">
      <c r="A297" s="133" t="s">
        <v>443</v>
      </c>
      <c r="B297" s="320"/>
      <c r="C297" s="391"/>
      <c r="D297" s="392"/>
      <c r="E297" s="316"/>
      <c r="F297" s="316"/>
      <c r="G297" s="321"/>
      <c r="H297" s="316"/>
      <c r="I297" s="322"/>
      <c r="J297" s="316"/>
      <c r="K297" s="317"/>
      <c r="L297" s="320"/>
      <c r="M297" s="323"/>
      <c r="N297" s="324"/>
      <c r="O297" s="263" t="e">
        <f t="shared" si="4"/>
        <v>#DIV/0!</v>
      </c>
    </row>
    <row r="298" spans="1:15" ht="50.1" hidden="1" customHeight="1" x14ac:dyDescent="0.25">
      <c r="A298" s="133" t="s">
        <v>444</v>
      </c>
      <c r="B298" s="320"/>
      <c r="C298" s="391"/>
      <c r="D298" s="392"/>
      <c r="E298" s="316"/>
      <c r="F298" s="316"/>
      <c r="G298" s="321"/>
      <c r="H298" s="316"/>
      <c r="I298" s="322"/>
      <c r="J298" s="316"/>
      <c r="K298" s="317"/>
      <c r="L298" s="320"/>
      <c r="M298" s="323"/>
      <c r="N298" s="324"/>
      <c r="O298" s="263" t="e">
        <f t="shared" si="4"/>
        <v>#DIV/0!</v>
      </c>
    </row>
    <row r="299" spans="1:15" ht="50.1" hidden="1" customHeight="1" x14ac:dyDescent="0.25">
      <c r="A299" s="134" t="s">
        <v>445</v>
      </c>
      <c r="B299" s="320"/>
      <c r="C299" s="391"/>
      <c r="D299" s="392"/>
      <c r="E299" s="316"/>
      <c r="F299" s="316"/>
      <c r="G299" s="321"/>
      <c r="H299" s="316"/>
      <c r="I299" s="322"/>
      <c r="J299" s="316"/>
      <c r="K299" s="317"/>
      <c r="L299" s="320"/>
      <c r="M299" s="323"/>
      <c r="N299" s="324"/>
      <c r="O299" s="263" t="e">
        <f t="shared" si="4"/>
        <v>#DIV/0!</v>
      </c>
    </row>
    <row r="300" spans="1:15" ht="50.1" hidden="1" customHeight="1" x14ac:dyDescent="0.25">
      <c r="A300" s="133" t="s">
        <v>446</v>
      </c>
      <c r="B300" s="320"/>
      <c r="C300" s="391"/>
      <c r="D300" s="392"/>
      <c r="E300" s="316"/>
      <c r="F300" s="316"/>
      <c r="G300" s="321"/>
      <c r="H300" s="316"/>
      <c r="I300" s="322"/>
      <c r="J300" s="316"/>
      <c r="K300" s="317"/>
      <c r="L300" s="320"/>
      <c r="M300" s="323"/>
      <c r="N300" s="324"/>
      <c r="O300" s="263" t="e">
        <f t="shared" si="4"/>
        <v>#DIV/0!</v>
      </c>
    </row>
    <row r="301" spans="1:15" ht="50.1" hidden="1" customHeight="1" x14ac:dyDescent="0.25">
      <c r="A301" s="133" t="s">
        <v>451</v>
      </c>
      <c r="B301" s="320"/>
      <c r="C301" s="391"/>
      <c r="D301" s="392"/>
      <c r="E301" s="316"/>
      <c r="F301" s="316"/>
      <c r="G301" s="321"/>
      <c r="H301" s="316"/>
      <c r="I301" s="322"/>
      <c r="J301" s="316"/>
      <c r="K301" s="317"/>
      <c r="L301" s="320"/>
      <c r="M301" s="323"/>
      <c r="N301" s="324"/>
      <c r="O301" s="263" t="e">
        <f t="shared" si="4"/>
        <v>#DIV/0!</v>
      </c>
    </row>
    <row r="302" spans="1:15" ht="49.5" hidden="1" customHeight="1" x14ac:dyDescent="0.25">
      <c r="A302" s="133" t="s">
        <v>452</v>
      </c>
      <c r="B302" s="320"/>
      <c r="C302" s="391"/>
      <c r="D302" s="392"/>
      <c r="E302" s="316"/>
      <c r="F302" s="316"/>
      <c r="G302" s="321"/>
      <c r="H302" s="316"/>
      <c r="I302" s="322"/>
      <c r="J302" s="316"/>
      <c r="K302" s="317"/>
      <c r="L302" s="320"/>
      <c r="M302" s="323"/>
      <c r="N302" s="324"/>
      <c r="O302" s="263" t="e">
        <f t="shared" si="4"/>
        <v>#DIV/0!</v>
      </c>
    </row>
    <row r="303" spans="1:15" ht="50.1" hidden="1" customHeight="1" x14ac:dyDescent="0.25">
      <c r="A303" s="134" t="s">
        <v>453</v>
      </c>
      <c r="B303" s="320"/>
      <c r="C303" s="391"/>
      <c r="D303" s="392"/>
      <c r="E303" s="316"/>
      <c r="F303" s="316"/>
      <c r="G303" s="321"/>
      <c r="H303" s="316"/>
      <c r="I303" s="322"/>
      <c r="J303" s="316"/>
      <c r="K303" s="317"/>
      <c r="L303" s="320"/>
      <c r="M303" s="323"/>
      <c r="N303" s="324"/>
      <c r="O303" s="263" t="e">
        <f t="shared" si="4"/>
        <v>#DIV/0!</v>
      </c>
    </row>
    <row r="304" spans="1:15" ht="50.1" hidden="1" customHeight="1" x14ac:dyDescent="0.25">
      <c r="A304" s="133" t="s">
        <v>454</v>
      </c>
      <c r="B304" s="320"/>
      <c r="C304" s="391"/>
      <c r="D304" s="392"/>
      <c r="E304" s="316"/>
      <c r="F304" s="316"/>
      <c r="G304" s="321"/>
      <c r="H304" s="316"/>
      <c r="I304" s="322"/>
      <c r="J304" s="316"/>
      <c r="K304" s="317"/>
      <c r="L304" s="320"/>
      <c r="M304" s="323"/>
      <c r="N304" s="324"/>
      <c r="O304" s="263" t="e">
        <f t="shared" si="4"/>
        <v>#DIV/0!</v>
      </c>
    </row>
    <row r="305" spans="1:16" ht="49.5" hidden="1" customHeight="1" x14ac:dyDescent="0.25">
      <c r="A305" s="133" t="s">
        <v>455</v>
      </c>
      <c r="B305" s="320"/>
      <c r="C305" s="391"/>
      <c r="D305" s="392"/>
      <c r="E305" s="316"/>
      <c r="F305" s="316"/>
      <c r="G305" s="321"/>
      <c r="H305" s="316"/>
      <c r="I305" s="322"/>
      <c r="J305" s="316"/>
      <c r="K305" s="317"/>
      <c r="L305" s="320"/>
      <c r="M305" s="323"/>
      <c r="N305" s="324"/>
      <c r="O305" s="263" t="e">
        <f t="shared" si="4"/>
        <v>#DIV/0!</v>
      </c>
    </row>
    <row r="306" spans="1:16" ht="50.1" hidden="1" customHeight="1" x14ac:dyDescent="0.25">
      <c r="A306" s="133" t="s">
        <v>456</v>
      </c>
      <c r="B306" s="320"/>
      <c r="C306" s="391"/>
      <c r="D306" s="392"/>
      <c r="E306" s="316"/>
      <c r="F306" s="316"/>
      <c r="G306" s="321"/>
      <c r="H306" s="316"/>
      <c r="I306" s="322"/>
      <c r="J306" s="316"/>
      <c r="K306" s="317"/>
      <c r="L306" s="320"/>
      <c r="M306" s="323"/>
      <c r="N306" s="324"/>
      <c r="O306" s="263" t="e">
        <f t="shared" si="4"/>
        <v>#DIV/0!</v>
      </c>
    </row>
    <row r="307" spans="1:16" ht="49.5" hidden="1" customHeight="1" x14ac:dyDescent="0.25">
      <c r="A307" s="134" t="s">
        <v>457</v>
      </c>
      <c r="B307" s="320"/>
      <c r="C307" s="391"/>
      <c r="D307" s="392"/>
      <c r="E307" s="316"/>
      <c r="F307" s="316"/>
      <c r="G307" s="321"/>
      <c r="H307" s="316"/>
      <c r="I307" s="322"/>
      <c r="J307" s="316"/>
      <c r="K307" s="317"/>
      <c r="L307" s="320"/>
      <c r="M307" s="323"/>
      <c r="N307" s="324"/>
      <c r="O307" s="263" t="e">
        <f t="shared" si="4"/>
        <v>#DIV/0!</v>
      </c>
    </row>
    <row r="308" spans="1:16" ht="50.1" customHeight="1" x14ac:dyDescent="0.25">
      <c r="A308" s="133" t="s">
        <v>458</v>
      </c>
      <c r="B308" s="320"/>
      <c r="C308" s="391"/>
      <c r="D308" s="392"/>
      <c r="E308" s="316"/>
      <c r="F308" s="316"/>
      <c r="G308" s="321"/>
      <c r="H308" s="316"/>
      <c r="I308" s="322"/>
      <c r="J308" s="316"/>
      <c r="K308" s="317"/>
      <c r="L308" s="320"/>
      <c r="M308" s="323"/>
      <c r="N308" s="324"/>
      <c r="O308" s="263" t="e">
        <f t="shared" si="4"/>
        <v>#DIV/0!</v>
      </c>
    </row>
    <row r="309" spans="1:16" ht="50.1" customHeight="1" x14ac:dyDescent="0.25">
      <c r="A309" s="388" t="s">
        <v>54</v>
      </c>
      <c r="B309" s="389"/>
      <c r="C309" s="389"/>
      <c r="D309" s="389"/>
      <c r="E309" s="389"/>
      <c r="F309" s="389"/>
      <c r="G309" s="389"/>
      <c r="H309" s="389"/>
      <c r="I309" s="389"/>
      <c r="J309" s="389"/>
      <c r="K309" s="389"/>
      <c r="L309" s="390"/>
      <c r="M309" s="131">
        <f>SUM(M9:M308)</f>
        <v>0</v>
      </c>
      <c r="N309" s="131">
        <f>SUM(N9:N308)</f>
        <v>0</v>
      </c>
      <c r="O309" s="25"/>
    </row>
    <row r="310" spans="1:16" ht="50.1" customHeight="1" x14ac:dyDescent="0.25">
      <c r="A310" s="157"/>
      <c r="B310" s="158"/>
      <c r="C310" s="158"/>
      <c r="D310" s="158"/>
      <c r="E310" s="158"/>
      <c r="F310" s="158"/>
      <c r="G310" s="158"/>
      <c r="H310" s="158"/>
      <c r="I310" s="389" t="s">
        <v>526</v>
      </c>
      <c r="J310" s="389"/>
      <c r="K310" s="389"/>
      <c r="L310" s="390"/>
      <c r="M310" s="131">
        <f>SUMIF(H9:H308,"141015020",M9:M308)</f>
        <v>0</v>
      </c>
      <c r="N310" s="131">
        <f>SUMIF(H9:H308,"141015020",N9:N308)</f>
        <v>0</v>
      </c>
      <c r="O310" s="25"/>
    </row>
    <row r="311" spans="1:16" ht="50.1" customHeight="1" x14ac:dyDescent="0.25">
      <c r="A311" s="157"/>
      <c r="B311" s="158"/>
      <c r="C311" s="158"/>
      <c r="D311" s="158"/>
      <c r="E311" s="158"/>
      <c r="F311" s="158"/>
      <c r="G311" s="158"/>
      <c r="H311" s="158"/>
      <c r="I311" s="389" t="s">
        <v>527</v>
      </c>
      <c r="J311" s="389"/>
      <c r="K311" s="389"/>
      <c r="L311" s="390"/>
      <c r="M311" s="131">
        <f>SUMIF(H9:H308,"241015020",M9:M308)</f>
        <v>0</v>
      </c>
      <c r="N311" s="131">
        <f>SUMIF(H9:H308,"241015020",N9:N308)</f>
        <v>0</v>
      </c>
      <c r="O311" s="25"/>
    </row>
    <row r="312" spans="1:16" ht="50.1" customHeight="1" x14ac:dyDescent="0.25">
      <c r="A312" s="388" t="s">
        <v>528</v>
      </c>
      <c r="B312" s="389"/>
      <c r="C312" s="389"/>
      <c r="D312" s="389"/>
      <c r="E312" s="389"/>
      <c r="F312" s="389"/>
      <c r="G312" s="389"/>
      <c r="H312" s="389"/>
      <c r="I312" s="389"/>
      <c r="J312" s="389"/>
      <c r="K312" s="389"/>
      <c r="L312" s="390"/>
      <c r="M312" s="325">
        <v>0</v>
      </c>
      <c r="N312" s="325">
        <v>0</v>
      </c>
      <c r="O312" s="25"/>
    </row>
    <row r="313" spans="1:16" ht="50.1" customHeight="1" x14ac:dyDescent="0.25">
      <c r="A313" s="388" t="s">
        <v>529</v>
      </c>
      <c r="B313" s="389"/>
      <c r="C313" s="389"/>
      <c r="D313" s="389"/>
      <c r="E313" s="389"/>
      <c r="F313" s="389"/>
      <c r="G313" s="389"/>
      <c r="H313" s="389"/>
      <c r="I313" s="389"/>
      <c r="J313" s="389"/>
      <c r="K313" s="389"/>
      <c r="L313" s="390"/>
      <c r="M313" s="325">
        <v>0</v>
      </c>
      <c r="N313" s="325">
        <v>0</v>
      </c>
      <c r="O313" s="25"/>
    </row>
    <row r="314" spans="1:16" ht="50.1" customHeight="1" x14ac:dyDescent="0.25">
      <c r="A314" s="393" t="s">
        <v>530</v>
      </c>
      <c r="B314" s="394"/>
      <c r="C314" s="394"/>
      <c r="D314" s="394"/>
      <c r="E314" s="394"/>
      <c r="F314" s="394"/>
      <c r="G314" s="394"/>
      <c r="H314" s="394"/>
      <c r="I314" s="394"/>
      <c r="J314" s="394"/>
      <c r="K314" s="394"/>
      <c r="L314" s="395"/>
      <c r="M314" s="326">
        <f>ROUNDUP((M310-M312),0)</f>
        <v>0</v>
      </c>
      <c r="N314" s="326">
        <f>ROUNDUP((N310-N312),0)</f>
        <v>0</v>
      </c>
      <c r="O314" s="25"/>
    </row>
    <row r="315" spans="1:16" ht="50.1" customHeight="1" x14ac:dyDescent="0.25">
      <c r="A315" s="393" t="s">
        <v>531</v>
      </c>
      <c r="B315" s="394"/>
      <c r="C315" s="394"/>
      <c r="D315" s="394"/>
      <c r="E315" s="394"/>
      <c r="F315" s="394"/>
      <c r="G315" s="394"/>
      <c r="H315" s="394"/>
      <c r="I315" s="394"/>
      <c r="J315" s="394"/>
      <c r="K315" s="394"/>
      <c r="L315" s="395"/>
      <c r="M315" s="326">
        <f>ROUNDUP((M311-M313),0)</f>
        <v>0</v>
      </c>
      <c r="N315" s="326">
        <f>ROUNDUP((N311-N313),0)</f>
        <v>0</v>
      </c>
      <c r="O315" s="25"/>
    </row>
    <row r="316" spans="1:16" ht="50.1" customHeight="1" x14ac:dyDescent="0.25">
      <c r="A316" s="388" t="s">
        <v>465</v>
      </c>
      <c r="B316" s="389"/>
      <c r="C316" s="389"/>
      <c r="D316" s="389"/>
      <c r="E316" s="389"/>
      <c r="F316" s="389"/>
      <c r="G316" s="389"/>
      <c r="H316" s="389"/>
      <c r="I316" s="389"/>
      <c r="J316" s="389"/>
      <c r="K316" s="389"/>
      <c r="L316" s="390"/>
      <c r="M316" s="131">
        <f>SUM(M314:M315)</f>
        <v>0</v>
      </c>
      <c r="N316" s="131">
        <f>SUM(N314:N315)</f>
        <v>0</v>
      </c>
      <c r="O316" s="25"/>
    </row>
    <row r="317" spans="1:16" ht="33" x14ac:dyDescent="0.25">
      <c r="A317" s="65" t="s">
        <v>98</v>
      </c>
      <c r="M317" s="141"/>
      <c r="N317" s="141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6" t="s">
        <v>613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  <c r="H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9" t="s">
        <v>53</v>
      </c>
      <c r="B323" s="399"/>
      <c r="C323" s="400"/>
      <c r="D323" s="400"/>
      <c r="E323" s="27"/>
      <c r="F323" s="27"/>
      <c r="G323" s="27"/>
      <c r="H323" s="27"/>
      <c r="M323" s="403"/>
      <c r="N323" s="403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7" t="s">
        <v>23</v>
      </c>
      <c r="N324" s="397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7" t="s">
        <v>24</v>
      </c>
      <c r="N325" s="397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59"/>
      <c r="O326" s="159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8"/>
      <c r="O327" s="398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14">
    <cfRule type="cellIs" dxfId="3452" priority="385" operator="lessThan">
      <formula>0</formula>
    </cfRule>
    <cfRule type="cellIs" dxfId="3451" priority="386" operator="lessThan">
      <formula>0</formula>
    </cfRule>
    <cfRule type="containsErrors" dxfId="3450" priority="387">
      <formula>ISERROR(O9)</formula>
    </cfRule>
  </conditionalFormatting>
  <conditionalFormatting sqref="O15:O308">
    <cfRule type="cellIs" dxfId="3449" priority="1" operator="lessThan">
      <formula>0</formula>
    </cfRule>
    <cfRule type="cellIs" dxfId="3448" priority="2" operator="lessThan">
      <formula>0</formula>
    </cfRule>
    <cfRule type="containsErrors" dxfId="3447" priority="3">
      <formula>ISERROR(O15)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"141015020,241015020"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7"/>
      <c r="N1" s="108"/>
      <c r="O1" s="109"/>
    </row>
    <row r="2" spans="1:25" ht="33" x14ac:dyDescent="0.25">
      <c r="A2" s="110" t="s">
        <v>0</v>
      </c>
      <c r="B2" s="327">
        <f>FŐLAP!C8</f>
        <v>0</v>
      </c>
      <c r="C2" s="111" t="s">
        <v>1</v>
      </c>
      <c r="D2" s="327">
        <f>FŐLAP!E8</f>
        <v>0</v>
      </c>
      <c r="E2" s="109"/>
      <c r="F2" s="107"/>
      <c r="G2" s="107"/>
      <c r="H2" s="107"/>
      <c r="I2" s="107"/>
      <c r="J2" s="107"/>
      <c r="K2" s="107"/>
      <c r="L2" s="108"/>
      <c r="M2" s="262" t="s">
        <v>632</v>
      </c>
      <c r="N2" s="401" t="s">
        <v>151</v>
      </c>
      <c r="O2" s="402"/>
    </row>
    <row r="3" spans="1:25" ht="37.5" customHeight="1" x14ac:dyDescent="0.25">
      <c r="A3" s="404" t="s">
        <v>122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20" t="s">
        <v>113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106"/>
    </row>
    <row r="5" spans="1:25" ht="35.25" thickBot="1" x14ac:dyDescent="0.3">
      <c r="A5" s="405" t="s">
        <v>95</v>
      </c>
      <c r="B5" s="405"/>
      <c r="C5" s="405"/>
      <c r="D5" s="406">
        <f>FŐLAP!C11</f>
        <v>0</v>
      </c>
      <c r="E5" s="406"/>
      <c r="F5" s="406"/>
      <c r="G5" s="406"/>
      <c r="H5" s="406"/>
      <c r="I5" s="406"/>
      <c r="J5" s="406"/>
      <c r="K5" s="406"/>
      <c r="L5" s="406"/>
      <c r="M5" s="406"/>
      <c r="N5" s="112"/>
      <c r="O5" s="107"/>
    </row>
    <row r="6" spans="1:25" ht="35.25" thickBot="1" x14ac:dyDescent="0.3">
      <c r="A6" s="405" t="s">
        <v>43</v>
      </c>
      <c r="B6" s="405"/>
      <c r="C6" s="405"/>
      <c r="D6" s="113">
        <f>FŐLAP!C13</f>
        <v>0</v>
      </c>
      <c r="E6" s="114"/>
      <c r="F6" s="114"/>
      <c r="G6" s="114"/>
      <c r="H6" s="114"/>
      <c r="I6" s="114"/>
      <c r="J6" s="114"/>
      <c r="K6" s="114"/>
      <c r="L6" s="114"/>
      <c r="M6" s="115"/>
      <c r="N6" s="116" t="s">
        <v>30</v>
      </c>
      <c r="O6" s="117"/>
      <c r="P6" s="24"/>
    </row>
    <row r="7" spans="1:25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5" ht="136.5" customHeight="1" x14ac:dyDescent="0.25">
      <c r="A8" s="118" t="s">
        <v>34</v>
      </c>
      <c r="B8" s="118" t="s">
        <v>40</v>
      </c>
      <c r="C8" s="407" t="s">
        <v>58</v>
      </c>
      <c r="D8" s="408"/>
      <c r="E8" s="118" t="s">
        <v>35</v>
      </c>
      <c r="F8" s="118" t="s">
        <v>36</v>
      </c>
      <c r="G8" s="118" t="s">
        <v>26</v>
      </c>
      <c r="H8" s="118" t="s">
        <v>154</v>
      </c>
      <c r="I8" s="118" t="s">
        <v>37</v>
      </c>
      <c r="J8" s="118" t="s">
        <v>38</v>
      </c>
      <c r="K8" s="118" t="s">
        <v>39</v>
      </c>
      <c r="L8" s="118" t="s">
        <v>41</v>
      </c>
      <c r="M8" s="118" t="s">
        <v>42</v>
      </c>
      <c r="N8" s="160" t="s">
        <v>27</v>
      </c>
      <c r="O8" s="118" t="s">
        <v>57</v>
      </c>
    </row>
    <row r="9" spans="1:25" ht="49.5" customHeight="1" x14ac:dyDescent="0.25">
      <c r="A9" s="137" t="s">
        <v>157</v>
      </c>
      <c r="B9" s="314"/>
      <c r="C9" s="410"/>
      <c r="D9" s="411"/>
      <c r="E9" s="315"/>
      <c r="F9" s="315"/>
      <c r="G9" s="315"/>
      <c r="H9" s="316"/>
      <c r="I9" s="315"/>
      <c r="J9" s="315"/>
      <c r="K9" s="317"/>
      <c r="L9" s="314"/>
      <c r="M9" s="318"/>
      <c r="N9" s="319"/>
      <c r="O9" s="130" t="e">
        <f>IF(N9&lt;0,0,1-(N9/M9))</f>
        <v>#DIV/0!</v>
      </c>
      <c r="P9" s="104"/>
    </row>
    <row r="10" spans="1:25" ht="50.1" customHeight="1" x14ac:dyDescent="0.25">
      <c r="A10" s="133" t="s">
        <v>158</v>
      </c>
      <c r="B10" s="320"/>
      <c r="C10" s="391"/>
      <c r="D10" s="391"/>
      <c r="E10" s="316"/>
      <c r="F10" s="316"/>
      <c r="G10" s="321"/>
      <c r="H10" s="316"/>
      <c r="I10" s="322"/>
      <c r="J10" s="316"/>
      <c r="K10" s="317"/>
      <c r="L10" s="320"/>
      <c r="M10" s="323"/>
      <c r="N10" s="324"/>
      <c r="O10" s="130" t="e">
        <f t="shared" ref="O10:O73" si="0">IF(N10&lt;0,0,1-(N10/M10))</f>
        <v>#DIV/0!</v>
      </c>
    </row>
    <row r="11" spans="1:25" ht="50.1" customHeight="1" x14ac:dyDescent="0.25">
      <c r="A11" s="134" t="s">
        <v>159</v>
      </c>
      <c r="B11" s="320"/>
      <c r="C11" s="391"/>
      <c r="D11" s="391"/>
      <c r="E11" s="316"/>
      <c r="F11" s="316"/>
      <c r="G11" s="321"/>
      <c r="H11" s="316"/>
      <c r="I11" s="322"/>
      <c r="J11" s="316"/>
      <c r="K11" s="317"/>
      <c r="L11" s="320"/>
      <c r="M11" s="323"/>
      <c r="N11" s="324"/>
      <c r="O11" s="130" t="e">
        <f t="shared" si="0"/>
        <v>#DIV/0!</v>
      </c>
    </row>
    <row r="12" spans="1:25" ht="50.1" customHeight="1" x14ac:dyDescent="0.25">
      <c r="A12" s="133" t="s">
        <v>160</v>
      </c>
      <c r="B12" s="320"/>
      <c r="C12" s="391"/>
      <c r="D12" s="391"/>
      <c r="E12" s="316"/>
      <c r="F12" s="316"/>
      <c r="G12" s="321"/>
      <c r="H12" s="316"/>
      <c r="I12" s="322"/>
      <c r="J12" s="316"/>
      <c r="K12" s="317"/>
      <c r="L12" s="320"/>
      <c r="M12" s="323"/>
      <c r="N12" s="324"/>
      <c r="O12" s="130" t="e">
        <f t="shared" si="0"/>
        <v>#DIV/0!</v>
      </c>
    </row>
    <row r="13" spans="1:25" ht="50.1" customHeight="1" x14ac:dyDescent="0.25">
      <c r="A13" s="133" t="s">
        <v>161</v>
      </c>
      <c r="B13" s="320"/>
      <c r="C13" s="391"/>
      <c r="D13" s="391"/>
      <c r="E13" s="316"/>
      <c r="F13" s="316"/>
      <c r="G13" s="321"/>
      <c r="H13" s="316"/>
      <c r="I13" s="322"/>
      <c r="J13" s="316"/>
      <c r="K13" s="317"/>
      <c r="L13" s="320"/>
      <c r="M13" s="323"/>
      <c r="N13" s="324"/>
      <c r="O13" s="130" t="e">
        <f t="shared" si="0"/>
        <v>#DIV/0!</v>
      </c>
    </row>
    <row r="14" spans="1:25" ht="50.1" customHeight="1" x14ac:dyDescent="0.25">
      <c r="A14" s="134" t="s">
        <v>162</v>
      </c>
      <c r="B14" s="320"/>
      <c r="C14" s="391"/>
      <c r="D14" s="391"/>
      <c r="E14" s="316"/>
      <c r="F14" s="316"/>
      <c r="G14" s="321"/>
      <c r="H14" s="316"/>
      <c r="I14" s="322"/>
      <c r="J14" s="316"/>
      <c r="K14" s="317"/>
      <c r="L14" s="320"/>
      <c r="M14" s="323"/>
      <c r="N14" s="324"/>
      <c r="O14" s="130" t="e">
        <f t="shared" si="0"/>
        <v>#DIV/0!</v>
      </c>
    </row>
    <row r="15" spans="1:25" ht="50.1" customHeight="1" x14ac:dyDescent="0.25">
      <c r="A15" s="133" t="s">
        <v>163</v>
      </c>
      <c r="B15" s="320"/>
      <c r="C15" s="391"/>
      <c r="D15" s="391"/>
      <c r="E15" s="316"/>
      <c r="F15" s="316"/>
      <c r="G15" s="321"/>
      <c r="H15" s="316"/>
      <c r="I15" s="322"/>
      <c r="J15" s="316"/>
      <c r="K15" s="317"/>
      <c r="L15" s="320"/>
      <c r="M15" s="323"/>
      <c r="N15" s="324"/>
      <c r="O15" s="130" t="e">
        <f t="shared" si="0"/>
        <v>#DIV/0!</v>
      </c>
    </row>
    <row r="16" spans="1:25" ht="50.1" customHeight="1" x14ac:dyDescent="0.25">
      <c r="A16" s="133" t="s">
        <v>164</v>
      </c>
      <c r="B16" s="320"/>
      <c r="C16" s="391"/>
      <c r="D16" s="391"/>
      <c r="E16" s="316"/>
      <c r="F16" s="316"/>
      <c r="G16" s="321"/>
      <c r="H16" s="316"/>
      <c r="I16" s="322"/>
      <c r="J16" s="316"/>
      <c r="K16" s="317"/>
      <c r="L16" s="320"/>
      <c r="M16" s="323"/>
      <c r="N16" s="324"/>
      <c r="O16" s="130" t="e">
        <f t="shared" si="0"/>
        <v>#DIV/0!</v>
      </c>
    </row>
    <row r="17" spans="1:15" ht="50.1" customHeight="1" x14ac:dyDescent="0.25">
      <c r="A17" s="134" t="s">
        <v>165</v>
      </c>
      <c r="B17" s="320"/>
      <c r="C17" s="391"/>
      <c r="D17" s="391"/>
      <c r="E17" s="316"/>
      <c r="F17" s="316"/>
      <c r="G17" s="321"/>
      <c r="H17" s="316"/>
      <c r="I17" s="322"/>
      <c r="J17" s="316"/>
      <c r="K17" s="317"/>
      <c r="L17" s="320"/>
      <c r="M17" s="323"/>
      <c r="N17" s="324"/>
      <c r="O17" s="130" t="e">
        <f t="shared" si="0"/>
        <v>#DIV/0!</v>
      </c>
    </row>
    <row r="18" spans="1:15" ht="50.1" customHeight="1" x14ac:dyDescent="0.25">
      <c r="A18" s="133" t="s">
        <v>152</v>
      </c>
      <c r="B18" s="320"/>
      <c r="C18" s="391"/>
      <c r="D18" s="391"/>
      <c r="E18" s="316"/>
      <c r="F18" s="316"/>
      <c r="G18" s="321"/>
      <c r="H18" s="316"/>
      <c r="I18" s="322"/>
      <c r="J18" s="316"/>
      <c r="K18" s="317"/>
      <c r="L18" s="320"/>
      <c r="M18" s="323"/>
      <c r="N18" s="324"/>
      <c r="O18" s="130" t="e">
        <f t="shared" si="0"/>
        <v>#DIV/0!</v>
      </c>
    </row>
    <row r="19" spans="1:15" ht="50.1" customHeight="1" x14ac:dyDescent="0.25">
      <c r="A19" s="133" t="s">
        <v>166</v>
      </c>
      <c r="B19" s="320"/>
      <c r="C19" s="391"/>
      <c r="D19" s="391"/>
      <c r="E19" s="316"/>
      <c r="F19" s="316"/>
      <c r="G19" s="321"/>
      <c r="H19" s="316"/>
      <c r="I19" s="322"/>
      <c r="J19" s="316"/>
      <c r="K19" s="317"/>
      <c r="L19" s="320"/>
      <c r="M19" s="323"/>
      <c r="N19" s="324"/>
      <c r="O19" s="130" t="e">
        <f t="shared" si="0"/>
        <v>#DIV/0!</v>
      </c>
    </row>
    <row r="20" spans="1:15" ht="49.5" customHeight="1" x14ac:dyDescent="0.25">
      <c r="A20" s="134" t="s">
        <v>167</v>
      </c>
      <c r="B20" s="320"/>
      <c r="C20" s="391"/>
      <c r="D20" s="391"/>
      <c r="E20" s="316"/>
      <c r="F20" s="316"/>
      <c r="G20" s="321"/>
      <c r="H20" s="316"/>
      <c r="I20" s="322"/>
      <c r="J20" s="316"/>
      <c r="K20" s="317"/>
      <c r="L20" s="320"/>
      <c r="M20" s="323"/>
      <c r="N20" s="324"/>
      <c r="O20" s="130" t="e">
        <f t="shared" si="0"/>
        <v>#DIV/0!</v>
      </c>
    </row>
    <row r="21" spans="1:15" ht="43.5" customHeight="1" x14ac:dyDescent="0.25">
      <c r="A21" s="133" t="s">
        <v>168</v>
      </c>
      <c r="B21" s="320"/>
      <c r="C21" s="391"/>
      <c r="D21" s="391"/>
      <c r="E21" s="316"/>
      <c r="F21" s="316"/>
      <c r="G21" s="321"/>
      <c r="H21" s="316"/>
      <c r="I21" s="322"/>
      <c r="J21" s="316"/>
      <c r="K21" s="317"/>
      <c r="L21" s="320"/>
      <c r="M21" s="323"/>
      <c r="N21" s="324"/>
      <c r="O21" s="130" t="e">
        <f t="shared" si="0"/>
        <v>#DIV/0!</v>
      </c>
    </row>
    <row r="22" spans="1:15" ht="50.1" hidden="1" customHeight="1" x14ac:dyDescent="0.25">
      <c r="A22" s="133" t="s">
        <v>169</v>
      </c>
      <c r="B22" s="320"/>
      <c r="C22" s="391"/>
      <c r="D22" s="391"/>
      <c r="E22" s="316"/>
      <c r="F22" s="316"/>
      <c r="G22" s="321"/>
      <c r="H22" s="316"/>
      <c r="I22" s="322"/>
      <c r="J22" s="316"/>
      <c r="K22" s="317"/>
      <c r="L22" s="320"/>
      <c r="M22" s="323"/>
      <c r="N22" s="324"/>
      <c r="O22" s="130" t="e">
        <f t="shared" si="0"/>
        <v>#DIV/0!</v>
      </c>
    </row>
    <row r="23" spans="1:15" ht="50.1" hidden="1" customHeight="1" x14ac:dyDescent="0.25">
      <c r="A23" s="134" t="s">
        <v>170</v>
      </c>
      <c r="B23" s="320"/>
      <c r="C23" s="391"/>
      <c r="D23" s="391"/>
      <c r="E23" s="316"/>
      <c r="F23" s="316"/>
      <c r="G23" s="321"/>
      <c r="H23" s="316"/>
      <c r="I23" s="322"/>
      <c r="J23" s="316"/>
      <c r="K23" s="317"/>
      <c r="L23" s="320"/>
      <c r="M23" s="323"/>
      <c r="N23" s="324"/>
      <c r="O23" s="130" t="e">
        <f t="shared" si="0"/>
        <v>#DIV/0!</v>
      </c>
    </row>
    <row r="24" spans="1:15" ht="50.1" hidden="1" customHeight="1" x14ac:dyDescent="0.25">
      <c r="A24" s="133" t="s">
        <v>171</v>
      </c>
      <c r="B24" s="320"/>
      <c r="C24" s="391"/>
      <c r="D24" s="391"/>
      <c r="E24" s="316"/>
      <c r="F24" s="316"/>
      <c r="G24" s="321"/>
      <c r="H24" s="316"/>
      <c r="I24" s="322"/>
      <c r="J24" s="316"/>
      <c r="K24" s="317"/>
      <c r="L24" s="320"/>
      <c r="M24" s="323"/>
      <c r="N24" s="324"/>
      <c r="O24" s="130" t="e">
        <f t="shared" si="0"/>
        <v>#DIV/0!</v>
      </c>
    </row>
    <row r="25" spans="1:15" ht="50.1" hidden="1" customHeight="1" x14ac:dyDescent="0.25">
      <c r="A25" s="133" t="s">
        <v>172</v>
      </c>
      <c r="B25" s="320"/>
      <c r="C25" s="391"/>
      <c r="D25" s="391"/>
      <c r="E25" s="316"/>
      <c r="F25" s="316"/>
      <c r="G25" s="321"/>
      <c r="H25" s="316"/>
      <c r="I25" s="322"/>
      <c r="J25" s="316"/>
      <c r="K25" s="317"/>
      <c r="L25" s="320"/>
      <c r="M25" s="323"/>
      <c r="N25" s="324"/>
      <c r="O25" s="130" t="e">
        <f t="shared" si="0"/>
        <v>#DIV/0!</v>
      </c>
    </row>
    <row r="26" spans="1:15" ht="50.1" hidden="1" customHeight="1" x14ac:dyDescent="0.25">
      <c r="A26" s="133" t="s">
        <v>173</v>
      </c>
      <c r="B26" s="320"/>
      <c r="C26" s="391"/>
      <c r="D26" s="391"/>
      <c r="E26" s="316"/>
      <c r="F26" s="316"/>
      <c r="G26" s="321"/>
      <c r="H26" s="316"/>
      <c r="I26" s="322"/>
      <c r="J26" s="316"/>
      <c r="K26" s="317"/>
      <c r="L26" s="320"/>
      <c r="M26" s="323"/>
      <c r="N26" s="324"/>
      <c r="O26" s="130" t="e">
        <f t="shared" si="0"/>
        <v>#DIV/0!</v>
      </c>
    </row>
    <row r="27" spans="1:15" ht="50.1" hidden="1" customHeight="1" x14ac:dyDescent="0.25">
      <c r="A27" s="133" t="s">
        <v>174</v>
      </c>
      <c r="B27" s="320"/>
      <c r="C27" s="391"/>
      <c r="D27" s="391"/>
      <c r="E27" s="316"/>
      <c r="F27" s="316"/>
      <c r="G27" s="321"/>
      <c r="H27" s="316"/>
      <c r="I27" s="322"/>
      <c r="J27" s="316"/>
      <c r="K27" s="317"/>
      <c r="L27" s="320"/>
      <c r="M27" s="323"/>
      <c r="N27" s="324"/>
      <c r="O27" s="130" t="e">
        <f t="shared" si="0"/>
        <v>#DIV/0!</v>
      </c>
    </row>
    <row r="28" spans="1:15" ht="50.1" hidden="1" customHeight="1" x14ac:dyDescent="0.25">
      <c r="A28" s="134" t="s">
        <v>153</v>
      </c>
      <c r="B28" s="320"/>
      <c r="C28" s="391"/>
      <c r="D28" s="391"/>
      <c r="E28" s="316"/>
      <c r="F28" s="316"/>
      <c r="G28" s="321"/>
      <c r="H28" s="316"/>
      <c r="I28" s="322"/>
      <c r="J28" s="316"/>
      <c r="K28" s="317"/>
      <c r="L28" s="320"/>
      <c r="M28" s="323"/>
      <c r="N28" s="324"/>
      <c r="O28" s="130" t="e">
        <f t="shared" si="0"/>
        <v>#DIV/0!</v>
      </c>
    </row>
    <row r="29" spans="1:15" ht="50.1" hidden="1" customHeight="1" x14ac:dyDescent="0.25">
      <c r="A29" s="133" t="s">
        <v>175</v>
      </c>
      <c r="B29" s="320"/>
      <c r="C29" s="391"/>
      <c r="D29" s="391"/>
      <c r="E29" s="316"/>
      <c r="F29" s="316"/>
      <c r="G29" s="321"/>
      <c r="H29" s="316"/>
      <c r="I29" s="322"/>
      <c r="J29" s="316"/>
      <c r="K29" s="317"/>
      <c r="L29" s="320"/>
      <c r="M29" s="323"/>
      <c r="N29" s="324"/>
      <c r="O29" s="130" t="e">
        <f t="shared" si="0"/>
        <v>#DIV/0!</v>
      </c>
    </row>
    <row r="30" spans="1:15" ht="50.1" hidden="1" customHeight="1" x14ac:dyDescent="0.25">
      <c r="A30" s="133" t="s">
        <v>176</v>
      </c>
      <c r="B30" s="320"/>
      <c r="C30" s="391"/>
      <c r="D30" s="391"/>
      <c r="E30" s="316"/>
      <c r="F30" s="316"/>
      <c r="G30" s="321"/>
      <c r="H30" s="316"/>
      <c r="I30" s="322"/>
      <c r="J30" s="316"/>
      <c r="K30" s="317"/>
      <c r="L30" s="320"/>
      <c r="M30" s="323"/>
      <c r="N30" s="324"/>
      <c r="O30" s="130" t="e">
        <f t="shared" si="0"/>
        <v>#DIV/0!</v>
      </c>
    </row>
    <row r="31" spans="1:15" ht="50.1" hidden="1" customHeight="1" x14ac:dyDescent="0.25">
      <c r="A31" s="134" t="s">
        <v>177</v>
      </c>
      <c r="B31" s="320"/>
      <c r="C31" s="396"/>
      <c r="D31" s="392"/>
      <c r="E31" s="316"/>
      <c r="F31" s="316"/>
      <c r="G31" s="321"/>
      <c r="H31" s="316"/>
      <c r="I31" s="322"/>
      <c r="J31" s="316"/>
      <c r="K31" s="317"/>
      <c r="L31" s="320"/>
      <c r="M31" s="323"/>
      <c r="N31" s="324"/>
      <c r="O31" s="130" t="e">
        <f t="shared" si="0"/>
        <v>#DIV/0!</v>
      </c>
    </row>
    <row r="32" spans="1:15" ht="50.1" hidden="1" customHeight="1" x14ac:dyDescent="0.25">
      <c r="A32" s="133" t="s">
        <v>178</v>
      </c>
      <c r="B32" s="320"/>
      <c r="C32" s="396"/>
      <c r="D32" s="392"/>
      <c r="E32" s="316"/>
      <c r="F32" s="316"/>
      <c r="G32" s="321"/>
      <c r="H32" s="316"/>
      <c r="I32" s="322"/>
      <c r="J32" s="316"/>
      <c r="K32" s="317"/>
      <c r="L32" s="320"/>
      <c r="M32" s="323"/>
      <c r="N32" s="324"/>
      <c r="O32" s="130" t="e">
        <f t="shared" si="0"/>
        <v>#DIV/0!</v>
      </c>
    </row>
    <row r="33" spans="1:15" ht="50.1" hidden="1" customHeight="1" x14ac:dyDescent="0.25">
      <c r="A33" s="133" t="s">
        <v>179</v>
      </c>
      <c r="B33" s="320"/>
      <c r="C33" s="396"/>
      <c r="D33" s="392"/>
      <c r="E33" s="316"/>
      <c r="F33" s="316"/>
      <c r="G33" s="321"/>
      <c r="H33" s="316"/>
      <c r="I33" s="322"/>
      <c r="J33" s="316"/>
      <c r="K33" s="317"/>
      <c r="L33" s="320"/>
      <c r="M33" s="323"/>
      <c r="N33" s="324"/>
      <c r="O33" s="130" t="e">
        <f t="shared" si="0"/>
        <v>#DIV/0!</v>
      </c>
    </row>
    <row r="34" spans="1:15" ht="50.1" hidden="1" customHeight="1" x14ac:dyDescent="0.25">
      <c r="A34" s="134" t="s">
        <v>180</v>
      </c>
      <c r="B34" s="320"/>
      <c r="C34" s="396"/>
      <c r="D34" s="392"/>
      <c r="E34" s="316"/>
      <c r="F34" s="316"/>
      <c r="G34" s="321"/>
      <c r="H34" s="316"/>
      <c r="I34" s="322"/>
      <c r="J34" s="316"/>
      <c r="K34" s="317"/>
      <c r="L34" s="320"/>
      <c r="M34" s="323"/>
      <c r="N34" s="324"/>
      <c r="O34" s="130" t="e">
        <f t="shared" si="0"/>
        <v>#DIV/0!</v>
      </c>
    </row>
    <row r="35" spans="1:15" ht="50.1" hidden="1" customHeight="1" x14ac:dyDescent="0.25">
      <c r="A35" s="133" t="s">
        <v>181</v>
      </c>
      <c r="B35" s="320"/>
      <c r="C35" s="396"/>
      <c r="D35" s="392"/>
      <c r="E35" s="316"/>
      <c r="F35" s="316"/>
      <c r="G35" s="321"/>
      <c r="H35" s="316"/>
      <c r="I35" s="322"/>
      <c r="J35" s="316"/>
      <c r="K35" s="317"/>
      <c r="L35" s="320"/>
      <c r="M35" s="323"/>
      <c r="N35" s="324"/>
      <c r="O35" s="130" t="e">
        <f t="shared" si="0"/>
        <v>#DIV/0!</v>
      </c>
    </row>
    <row r="36" spans="1:15" ht="50.1" hidden="1" customHeight="1" x14ac:dyDescent="0.25">
      <c r="A36" s="133" t="s">
        <v>182</v>
      </c>
      <c r="B36" s="320"/>
      <c r="C36" s="396"/>
      <c r="D36" s="392"/>
      <c r="E36" s="316"/>
      <c r="F36" s="316"/>
      <c r="G36" s="321"/>
      <c r="H36" s="316"/>
      <c r="I36" s="322"/>
      <c r="J36" s="316"/>
      <c r="K36" s="317"/>
      <c r="L36" s="320"/>
      <c r="M36" s="323"/>
      <c r="N36" s="324"/>
      <c r="O36" s="130" t="e">
        <f t="shared" si="0"/>
        <v>#DIV/0!</v>
      </c>
    </row>
    <row r="37" spans="1:15" ht="50.1" hidden="1" customHeight="1" collapsed="1" x14ac:dyDescent="0.25">
      <c r="A37" s="134" t="s">
        <v>183</v>
      </c>
      <c r="B37" s="320"/>
      <c r="C37" s="391"/>
      <c r="D37" s="392"/>
      <c r="E37" s="316"/>
      <c r="F37" s="316"/>
      <c r="G37" s="321"/>
      <c r="H37" s="316"/>
      <c r="I37" s="322"/>
      <c r="J37" s="316"/>
      <c r="K37" s="317"/>
      <c r="L37" s="320"/>
      <c r="M37" s="323"/>
      <c r="N37" s="324"/>
      <c r="O37" s="130" t="e">
        <f t="shared" si="0"/>
        <v>#DIV/0!</v>
      </c>
    </row>
    <row r="38" spans="1:15" ht="50.1" hidden="1" customHeight="1" x14ac:dyDescent="0.25">
      <c r="A38" s="133" t="s">
        <v>184</v>
      </c>
      <c r="B38" s="320"/>
      <c r="C38" s="391"/>
      <c r="D38" s="392"/>
      <c r="E38" s="316"/>
      <c r="F38" s="316"/>
      <c r="G38" s="321"/>
      <c r="H38" s="316"/>
      <c r="I38" s="322"/>
      <c r="J38" s="316"/>
      <c r="K38" s="317"/>
      <c r="L38" s="320"/>
      <c r="M38" s="323"/>
      <c r="N38" s="324"/>
      <c r="O38" s="130" t="e">
        <f t="shared" si="0"/>
        <v>#DIV/0!</v>
      </c>
    </row>
    <row r="39" spans="1:15" ht="50.1" hidden="1" customHeight="1" x14ac:dyDescent="0.25">
      <c r="A39" s="133" t="s">
        <v>185</v>
      </c>
      <c r="B39" s="320"/>
      <c r="C39" s="391"/>
      <c r="D39" s="392"/>
      <c r="E39" s="316"/>
      <c r="F39" s="316"/>
      <c r="G39" s="321"/>
      <c r="H39" s="316"/>
      <c r="I39" s="322"/>
      <c r="J39" s="316"/>
      <c r="K39" s="317"/>
      <c r="L39" s="320"/>
      <c r="M39" s="323"/>
      <c r="N39" s="324"/>
      <c r="O39" s="130" t="e">
        <f t="shared" si="0"/>
        <v>#DIV/0!</v>
      </c>
    </row>
    <row r="40" spans="1:15" ht="50.1" hidden="1" customHeight="1" x14ac:dyDescent="0.25">
      <c r="A40" s="134" t="s">
        <v>186</v>
      </c>
      <c r="B40" s="320"/>
      <c r="C40" s="391"/>
      <c r="D40" s="392"/>
      <c r="E40" s="316"/>
      <c r="F40" s="316"/>
      <c r="G40" s="321"/>
      <c r="H40" s="316"/>
      <c r="I40" s="322"/>
      <c r="J40" s="316"/>
      <c r="K40" s="317"/>
      <c r="L40" s="320"/>
      <c r="M40" s="323"/>
      <c r="N40" s="324"/>
      <c r="O40" s="130" t="e">
        <f t="shared" si="0"/>
        <v>#DIV/0!</v>
      </c>
    </row>
    <row r="41" spans="1:15" ht="50.1" hidden="1" customHeight="1" x14ac:dyDescent="0.25">
      <c r="A41" s="133" t="s">
        <v>187</v>
      </c>
      <c r="B41" s="320"/>
      <c r="C41" s="391"/>
      <c r="D41" s="392"/>
      <c r="E41" s="316"/>
      <c r="F41" s="316"/>
      <c r="G41" s="321"/>
      <c r="H41" s="316"/>
      <c r="I41" s="322"/>
      <c r="J41" s="316"/>
      <c r="K41" s="317"/>
      <c r="L41" s="320"/>
      <c r="M41" s="323"/>
      <c r="N41" s="324"/>
      <c r="O41" s="130" t="e">
        <f t="shared" si="0"/>
        <v>#DIV/0!</v>
      </c>
    </row>
    <row r="42" spans="1:15" ht="50.1" hidden="1" customHeight="1" x14ac:dyDescent="0.25">
      <c r="A42" s="133" t="s">
        <v>188</v>
      </c>
      <c r="B42" s="320"/>
      <c r="C42" s="391"/>
      <c r="D42" s="392"/>
      <c r="E42" s="316"/>
      <c r="F42" s="316"/>
      <c r="G42" s="321"/>
      <c r="H42" s="316"/>
      <c r="I42" s="322"/>
      <c r="J42" s="316"/>
      <c r="K42" s="317"/>
      <c r="L42" s="320"/>
      <c r="M42" s="323"/>
      <c r="N42" s="324"/>
      <c r="O42" s="130" t="e">
        <f t="shared" si="0"/>
        <v>#DIV/0!</v>
      </c>
    </row>
    <row r="43" spans="1:15" ht="50.1" hidden="1" customHeight="1" x14ac:dyDescent="0.25">
      <c r="A43" s="133" t="s">
        <v>189</v>
      </c>
      <c r="B43" s="320"/>
      <c r="C43" s="391"/>
      <c r="D43" s="392"/>
      <c r="E43" s="316"/>
      <c r="F43" s="316"/>
      <c r="G43" s="321"/>
      <c r="H43" s="316"/>
      <c r="I43" s="322"/>
      <c r="J43" s="316"/>
      <c r="K43" s="317"/>
      <c r="L43" s="320"/>
      <c r="M43" s="323"/>
      <c r="N43" s="324"/>
      <c r="O43" s="130" t="e">
        <f t="shared" si="0"/>
        <v>#DIV/0!</v>
      </c>
    </row>
    <row r="44" spans="1:15" ht="50.1" hidden="1" customHeight="1" x14ac:dyDescent="0.25">
      <c r="A44" s="133" t="s">
        <v>190</v>
      </c>
      <c r="B44" s="320"/>
      <c r="C44" s="391"/>
      <c r="D44" s="392"/>
      <c r="E44" s="316"/>
      <c r="F44" s="316"/>
      <c r="G44" s="321"/>
      <c r="H44" s="316"/>
      <c r="I44" s="322"/>
      <c r="J44" s="316"/>
      <c r="K44" s="317"/>
      <c r="L44" s="320"/>
      <c r="M44" s="323"/>
      <c r="N44" s="324"/>
      <c r="O44" s="130" t="e">
        <f t="shared" si="0"/>
        <v>#DIV/0!</v>
      </c>
    </row>
    <row r="45" spans="1:15" ht="50.1" hidden="1" customHeight="1" x14ac:dyDescent="0.25">
      <c r="A45" s="134" t="s">
        <v>191</v>
      </c>
      <c r="B45" s="320"/>
      <c r="C45" s="391"/>
      <c r="D45" s="392"/>
      <c r="E45" s="316"/>
      <c r="F45" s="316"/>
      <c r="G45" s="321"/>
      <c r="H45" s="316"/>
      <c r="I45" s="322"/>
      <c r="J45" s="316"/>
      <c r="K45" s="317"/>
      <c r="L45" s="320"/>
      <c r="M45" s="323"/>
      <c r="N45" s="324"/>
      <c r="O45" s="130" t="e">
        <f t="shared" si="0"/>
        <v>#DIV/0!</v>
      </c>
    </row>
    <row r="46" spans="1:15" ht="50.1" hidden="1" customHeight="1" x14ac:dyDescent="0.25">
      <c r="A46" s="133" t="s">
        <v>192</v>
      </c>
      <c r="B46" s="320"/>
      <c r="C46" s="391"/>
      <c r="D46" s="392"/>
      <c r="E46" s="316"/>
      <c r="F46" s="316"/>
      <c r="G46" s="321"/>
      <c r="H46" s="316"/>
      <c r="I46" s="322"/>
      <c r="J46" s="316"/>
      <c r="K46" s="317"/>
      <c r="L46" s="320"/>
      <c r="M46" s="323"/>
      <c r="N46" s="324"/>
      <c r="O46" s="130" t="e">
        <f t="shared" si="0"/>
        <v>#DIV/0!</v>
      </c>
    </row>
    <row r="47" spans="1:15" ht="50.1" hidden="1" customHeight="1" x14ac:dyDescent="0.25">
      <c r="A47" s="133" t="s">
        <v>193</v>
      </c>
      <c r="B47" s="320"/>
      <c r="C47" s="391"/>
      <c r="D47" s="392"/>
      <c r="E47" s="316"/>
      <c r="F47" s="316"/>
      <c r="G47" s="321"/>
      <c r="H47" s="316"/>
      <c r="I47" s="322"/>
      <c r="J47" s="316"/>
      <c r="K47" s="317"/>
      <c r="L47" s="320"/>
      <c r="M47" s="323"/>
      <c r="N47" s="324"/>
      <c r="O47" s="130" t="e">
        <f t="shared" si="0"/>
        <v>#DIV/0!</v>
      </c>
    </row>
    <row r="48" spans="1:15" ht="50.1" hidden="1" customHeight="1" collapsed="1" x14ac:dyDescent="0.25">
      <c r="A48" s="134" t="s">
        <v>194</v>
      </c>
      <c r="B48" s="320"/>
      <c r="C48" s="391"/>
      <c r="D48" s="392"/>
      <c r="E48" s="316"/>
      <c r="F48" s="316"/>
      <c r="G48" s="321"/>
      <c r="H48" s="316"/>
      <c r="I48" s="322"/>
      <c r="J48" s="316"/>
      <c r="K48" s="317"/>
      <c r="L48" s="320"/>
      <c r="M48" s="323"/>
      <c r="N48" s="324"/>
      <c r="O48" s="130" t="e">
        <f t="shared" si="0"/>
        <v>#DIV/0!</v>
      </c>
    </row>
    <row r="49" spans="1:15" ht="50.1" hidden="1" customHeight="1" x14ac:dyDescent="0.25">
      <c r="A49" s="133" t="s">
        <v>195</v>
      </c>
      <c r="B49" s="320"/>
      <c r="C49" s="391"/>
      <c r="D49" s="392"/>
      <c r="E49" s="316"/>
      <c r="F49" s="316"/>
      <c r="G49" s="321"/>
      <c r="H49" s="316"/>
      <c r="I49" s="322"/>
      <c r="J49" s="316"/>
      <c r="K49" s="317"/>
      <c r="L49" s="320"/>
      <c r="M49" s="323"/>
      <c r="N49" s="324"/>
      <c r="O49" s="130" t="e">
        <f t="shared" si="0"/>
        <v>#DIV/0!</v>
      </c>
    </row>
    <row r="50" spans="1:15" ht="50.1" hidden="1" customHeight="1" x14ac:dyDescent="0.25">
      <c r="A50" s="133" t="s">
        <v>196</v>
      </c>
      <c r="B50" s="320"/>
      <c r="C50" s="391"/>
      <c r="D50" s="392"/>
      <c r="E50" s="316"/>
      <c r="F50" s="316"/>
      <c r="G50" s="321"/>
      <c r="H50" s="316"/>
      <c r="I50" s="322"/>
      <c r="J50" s="316"/>
      <c r="K50" s="317"/>
      <c r="L50" s="320"/>
      <c r="M50" s="323"/>
      <c r="N50" s="324"/>
      <c r="O50" s="130" t="e">
        <f t="shared" si="0"/>
        <v>#DIV/0!</v>
      </c>
    </row>
    <row r="51" spans="1:15" ht="50.1" hidden="1" customHeight="1" x14ac:dyDescent="0.25">
      <c r="A51" s="134" t="s">
        <v>197</v>
      </c>
      <c r="B51" s="320"/>
      <c r="C51" s="391"/>
      <c r="D51" s="392"/>
      <c r="E51" s="316"/>
      <c r="F51" s="316"/>
      <c r="G51" s="321"/>
      <c r="H51" s="316"/>
      <c r="I51" s="322"/>
      <c r="J51" s="316"/>
      <c r="K51" s="317"/>
      <c r="L51" s="320"/>
      <c r="M51" s="323"/>
      <c r="N51" s="324"/>
      <c r="O51" s="130" t="e">
        <f t="shared" si="0"/>
        <v>#DIV/0!</v>
      </c>
    </row>
    <row r="52" spans="1:15" ht="50.1" hidden="1" customHeight="1" x14ac:dyDescent="0.25">
      <c r="A52" s="133" t="s">
        <v>198</v>
      </c>
      <c r="B52" s="320"/>
      <c r="C52" s="391"/>
      <c r="D52" s="392"/>
      <c r="E52" s="316"/>
      <c r="F52" s="316"/>
      <c r="G52" s="321"/>
      <c r="H52" s="316"/>
      <c r="I52" s="322"/>
      <c r="J52" s="316"/>
      <c r="K52" s="317"/>
      <c r="L52" s="320"/>
      <c r="M52" s="323"/>
      <c r="N52" s="324"/>
      <c r="O52" s="130" t="e">
        <f t="shared" si="0"/>
        <v>#DIV/0!</v>
      </c>
    </row>
    <row r="53" spans="1:15" ht="50.1" hidden="1" customHeight="1" x14ac:dyDescent="0.25">
      <c r="A53" s="133" t="s">
        <v>199</v>
      </c>
      <c r="B53" s="320"/>
      <c r="C53" s="391"/>
      <c r="D53" s="392"/>
      <c r="E53" s="316"/>
      <c r="F53" s="316"/>
      <c r="G53" s="321"/>
      <c r="H53" s="316"/>
      <c r="I53" s="322"/>
      <c r="J53" s="316"/>
      <c r="K53" s="317"/>
      <c r="L53" s="320"/>
      <c r="M53" s="323"/>
      <c r="N53" s="324"/>
      <c r="O53" s="130" t="e">
        <f t="shared" si="0"/>
        <v>#DIV/0!</v>
      </c>
    </row>
    <row r="54" spans="1:15" ht="50.1" hidden="1" customHeight="1" x14ac:dyDescent="0.25">
      <c r="A54" s="134" t="s">
        <v>200</v>
      </c>
      <c r="B54" s="320"/>
      <c r="C54" s="391"/>
      <c r="D54" s="392"/>
      <c r="E54" s="316"/>
      <c r="F54" s="316"/>
      <c r="G54" s="321"/>
      <c r="H54" s="316"/>
      <c r="I54" s="322"/>
      <c r="J54" s="316"/>
      <c r="K54" s="317"/>
      <c r="L54" s="320"/>
      <c r="M54" s="323"/>
      <c r="N54" s="324"/>
      <c r="O54" s="130" t="e">
        <f t="shared" si="0"/>
        <v>#DIV/0!</v>
      </c>
    </row>
    <row r="55" spans="1:15" ht="50.1" hidden="1" customHeight="1" x14ac:dyDescent="0.25">
      <c r="A55" s="133" t="s">
        <v>201</v>
      </c>
      <c r="B55" s="320"/>
      <c r="C55" s="391"/>
      <c r="D55" s="392"/>
      <c r="E55" s="316"/>
      <c r="F55" s="316"/>
      <c r="G55" s="321"/>
      <c r="H55" s="316"/>
      <c r="I55" s="322"/>
      <c r="J55" s="316"/>
      <c r="K55" s="317"/>
      <c r="L55" s="320"/>
      <c r="M55" s="323"/>
      <c r="N55" s="324"/>
      <c r="O55" s="130" t="e">
        <f t="shared" si="0"/>
        <v>#DIV/0!</v>
      </c>
    </row>
    <row r="56" spans="1:15" ht="50.1" hidden="1" customHeight="1" x14ac:dyDescent="0.25">
      <c r="A56" s="133" t="s">
        <v>202</v>
      </c>
      <c r="B56" s="320"/>
      <c r="C56" s="391"/>
      <c r="D56" s="392"/>
      <c r="E56" s="316"/>
      <c r="F56" s="316"/>
      <c r="G56" s="321"/>
      <c r="H56" s="316"/>
      <c r="I56" s="322"/>
      <c r="J56" s="316"/>
      <c r="K56" s="317"/>
      <c r="L56" s="320"/>
      <c r="M56" s="323"/>
      <c r="N56" s="324"/>
      <c r="O56" s="130" t="e">
        <f t="shared" si="0"/>
        <v>#DIV/0!</v>
      </c>
    </row>
    <row r="57" spans="1:15" ht="50.1" hidden="1" customHeight="1" x14ac:dyDescent="0.25">
      <c r="A57" s="134" t="s">
        <v>203</v>
      </c>
      <c r="B57" s="320"/>
      <c r="C57" s="391"/>
      <c r="D57" s="392"/>
      <c r="E57" s="316"/>
      <c r="F57" s="316"/>
      <c r="G57" s="321"/>
      <c r="H57" s="316"/>
      <c r="I57" s="322"/>
      <c r="J57" s="316"/>
      <c r="K57" s="317"/>
      <c r="L57" s="320"/>
      <c r="M57" s="323"/>
      <c r="N57" s="324"/>
      <c r="O57" s="130" t="e">
        <f t="shared" si="0"/>
        <v>#DIV/0!</v>
      </c>
    </row>
    <row r="58" spans="1:15" ht="50.1" hidden="1" customHeight="1" x14ac:dyDescent="0.25">
      <c r="A58" s="133" t="s">
        <v>204</v>
      </c>
      <c r="B58" s="320"/>
      <c r="C58" s="391"/>
      <c r="D58" s="392"/>
      <c r="E58" s="316"/>
      <c r="F58" s="316"/>
      <c r="G58" s="321"/>
      <c r="H58" s="316"/>
      <c r="I58" s="322"/>
      <c r="J58" s="316"/>
      <c r="K58" s="317"/>
      <c r="L58" s="320"/>
      <c r="M58" s="323"/>
      <c r="N58" s="324"/>
      <c r="O58" s="130" t="e">
        <f t="shared" si="0"/>
        <v>#DIV/0!</v>
      </c>
    </row>
    <row r="59" spans="1:15" ht="50.1" hidden="1" customHeight="1" collapsed="1" x14ac:dyDescent="0.25">
      <c r="A59" s="133" t="s">
        <v>205</v>
      </c>
      <c r="B59" s="320"/>
      <c r="C59" s="391"/>
      <c r="D59" s="392"/>
      <c r="E59" s="316"/>
      <c r="F59" s="316"/>
      <c r="G59" s="321"/>
      <c r="H59" s="316"/>
      <c r="I59" s="322"/>
      <c r="J59" s="316"/>
      <c r="K59" s="317"/>
      <c r="L59" s="320"/>
      <c r="M59" s="323"/>
      <c r="N59" s="324"/>
      <c r="O59" s="130" t="e">
        <f t="shared" si="0"/>
        <v>#DIV/0!</v>
      </c>
    </row>
    <row r="60" spans="1:15" ht="50.1" hidden="1" customHeight="1" x14ac:dyDescent="0.25">
      <c r="A60" s="133" t="s">
        <v>206</v>
      </c>
      <c r="B60" s="320"/>
      <c r="C60" s="391"/>
      <c r="D60" s="392"/>
      <c r="E60" s="316"/>
      <c r="F60" s="316"/>
      <c r="G60" s="321"/>
      <c r="H60" s="316"/>
      <c r="I60" s="322"/>
      <c r="J60" s="316"/>
      <c r="K60" s="317"/>
      <c r="L60" s="320"/>
      <c r="M60" s="323"/>
      <c r="N60" s="324"/>
      <c r="O60" s="130" t="e">
        <f t="shared" si="0"/>
        <v>#DIV/0!</v>
      </c>
    </row>
    <row r="61" spans="1:15" ht="50.1" hidden="1" customHeight="1" x14ac:dyDescent="0.25">
      <c r="A61" s="133" t="s">
        <v>207</v>
      </c>
      <c r="B61" s="320"/>
      <c r="C61" s="391"/>
      <c r="D61" s="392"/>
      <c r="E61" s="316"/>
      <c r="F61" s="316"/>
      <c r="G61" s="321"/>
      <c r="H61" s="316"/>
      <c r="I61" s="322"/>
      <c r="J61" s="316"/>
      <c r="K61" s="317"/>
      <c r="L61" s="320"/>
      <c r="M61" s="323"/>
      <c r="N61" s="324"/>
      <c r="O61" s="130" t="e">
        <f t="shared" si="0"/>
        <v>#DIV/0!</v>
      </c>
    </row>
    <row r="62" spans="1:15" ht="50.1" hidden="1" customHeight="1" x14ac:dyDescent="0.25">
      <c r="A62" s="134" t="s">
        <v>208</v>
      </c>
      <c r="B62" s="320"/>
      <c r="C62" s="391"/>
      <c r="D62" s="392"/>
      <c r="E62" s="316"/>
      <c r="F62" s="316"/>
      <c r="G62" s="321"/>
      <c r="H62" s="316"/>
      <c r="I62" s="322"/>
      <c r="J62" s="316"/>
      <c r="K62" s="317"/>
      <c r="L62" s="320"/>
      <c r="M62" s="323"/>
      <c r="N62" s="324"/>
      <c r="O62" s="130" t="e">
        <f t="shared" si="0"/>
        <v>#DIV/0!</v>
      </c>
    </row>
    <row r="63" spans="1:15" ht="50.1" hidden="1" customHeight="1" x14ac:dyDescent="0.25">
      <c r="A63" s="133" t="s">
        <v>209</v>
      </c>
      <c r="B63" s="320"/>
      <c r="C63" s="391"/>
      <c r="D63" s="392"/>
      <c r="E63" s="316"/>
      <c r="F63" s="316"/>
      <c r="G63" s="321"/>
      <c r="H63" s="316"/>
      <c r="I63" s="322"/>
      <c r="J63" s="316"/>
      <c r="K63" s="317"/>
      <c r="L63" s="320"/>
      <c r="M63" s="323"/>
      <c r="N63" s="324"/>
      <c r="O63" s="130" t="e">
        <f t="shared" si="0"/>
        <v>#DIV/0!</v>
      </c>
    </row>
    <row r="64" spans="1:15" ht="50.1" hidden="1" customHeight="1" x14ac:dyDescent="0.25">
      <c r="A64" s="133" t="s">
        <v>210</v>
      </c>
      <c r="B64" s="320"/>
      <c r="C64" s="391"/>
      <c r="D64" s="392"/>
      <c r="E64" s="316"/>
      <c r="F64" s="316"/>
      <c r="G64" s="321"/>
      <c r="H64" s="316"/>
      <c r="I64" s="322"/>
      <c r="J64" s="316"/>
      <c r="K64" s="317"/>
      <c r="L64" s="320"/>
      <c r="M64" s="323"/>
      <c r="N64" s="324"/>
      <c r="O64" s="130" t="e">
        <f t="shared" si="0"/>
        <v>#DIV/0!</v>
      </c>
    </row>
    <row r="65" spans="1:15" ht="50.1" hidden="1" customHeight="1" x14ac:dyDescent="0.25">
      <c r="A65" s="134" t="s">
        <v>211</v>
      </c>
      <c r="B65" s="320"/>
      <c r="C65" s="391"/>
      <c r="D65" s="392"/>
      <c r="E65" s="316"/>
      <c r="F65" s="316"/>
      <c r="G65" s="321"/>
      <c r="H65" s="316"/>
      <c r="I65" s="322"/>
      <c r="J65" s="316"/>
      <c r="K65" s="317"/>
      <c r="L65" s="320"/>
      <c r="M65" s="323"/>
      <c r="N65" s="324"/>
      <c r="O65" s="130" t="e">
        <f t="shared" si="0"/>
        <v>#DIV/0!</v>
      </c>
    </row>
    <row r="66" spans="1:15" ht="50.1" hidden="1" customHeight="1" x14ac:dyDescent="0.25">
      <c r="A66" s="133" t="s">
        <v>212</v>
      </c>
      <c r="B66" s="320"/>
      <c r="C66" s="391"/>
      <c r="D66" s="392"/>
      <c r="E66" s="316"/>
      <c r="F66" s="316"/>
      <c r="G66" s="321"/>
      <c r="H66" s="316"/>
      <c r="I66" s="322"/>
      <c r="J66" s="316"/>
      <c r="K66" s="317"/>
      <c r="L66" s="320"/>
      <c r="M66" s="323"/>
      <c r="N66" s="324"/>
      <c r="O66" s="130" t="e">
        <f t="shared" si="0"/>
        <v>#DIV/0!</v>
      </c>
    </row>
    <row r="67" spans="1:15" ht="50.1" hidden="1" customHeight="1" x14ac:dyDescent="0.25">
      <c r="A67" s="133" t="s">
        <v>213</v>
      </c>
      <c r="B67" s="320"/>
      <c r="C67" s="391"/>
      <c r="D67" s="392"/>
      <c r="E67" s="316"/>
      <c r="F67" s="316"/>
      <c r="G67" s="321"/>
      <c r="H67" s="316"/>
      <c r="I67" s="322"/>
      <c r="J67" s="316"/>
      <c r="K67" s="317"/>
      <c r="L67" s="320"/>
      <c r="M67" s="323"/>
      <c r="N67" s="324"/>
      <c r="O67" s="130" t="e">
        <f t="shared" si="0"/>
        <v>#DIV/0!</v>
      </c>
    </row>
    <row r="68" spans="1:15" ht="50.1" hidden="1" customHeight="1" x14ac:dyDescent="0.25">
      <c r="A68" s="134" t="s">
        <v>214</v>
      </c>
      <c r="B68" s="320"/>
      <c r="C68" s="391"/>
      <c r="D68" s="392"/>
      <c r="E68" s="316"/>
      <c r="F68" s="316"/>
      <c r="G68" s="321"/>
      <c r="H68" s="316"/>
      <c r="I68" s="322"/>
      <c r="J68" s="316"/>
      <c r="K68" s="317"/>
      <c r="L68" s="320"/>
      <c r="M68" s="323"/>
      <c r="N68" s="324"/>
      <c r="O68" s="130" t="e">
        <f t="shared" si="0"/>
        <v>#DIV/0!</v>
      </c>
    </row>
    <row r="69" spans="1:15" ht="50.1" hidden="1" customHeight="1" x14ac:dyDescent="0.25">
      <c r="A69" s="133" t="s">
        <v>215</v>
      </c>
      <c r="B69" s="320"/>
      <c r="C69" s="391"/>
      <c r="D69" s="392"/>
      <c r="E69" s="316"/>
      <c r="F69" s="316"/>
      <c r="G69" s="321"/>
      <c r="H69" s="316"/>
      <c r="I69" s="322"/>
      <c r="J69" s="316"/>
      <c r="K69" s="317"/>
      <c r="L69" s="320"/>
      <c r="M69" s="323"/>
      <c r="N69" s="324"/>
      <c r="O69" s="130" t="e">
        <f t="shared" si="0"/>
        <v>#DIV/0!</v>
      </c>
    </row>
    <row r="70" spans="1:15" ht="50.1" hidden="1" customHeight="1" collapsed="1" x14ac:dyDescent="0.25">
      <c r="A70" s="133" t="s">
        <v>216</v>
      </c>
      <c r="B70" s="320"/>
      <c r="C70" s="391"/>
      <c r="D70" s="392"/>
      <c r="E70" s="316"/>
      <c r="F70" s="316"/>
      <c r="G70" s="321"/>
      <c r="H70" s="316"/>
      <c r="I70" s="322"/>
      <c r="J70" s="316"/>
      <c r="K70" s="317"/>
      <c r="L70" s="320"/>
      <c r="M70" s="323"/>
      <c r="N70" s="324"/>
      <c r="O70" s="130" t="e">
        <f t="shared" si="0"/>
        <v>#DIV/0!</v>
      </c>
    </row>
    <row r="71" spans="1:15" ht="50.1" hidden="1" customHeight="1" x14ac:dyDescent="0.25">
      <c r="A71" s="134" t="s">
        <v>217</v>
      </c>
      <c r="B71" s="320"/>
      <c r="C71" s="391"/>
      <c r="D71" s="392"/>
      <c r="E71" s="316"/>
      <c r="F71" s="316"/>
      <c r="G71" s="321"/>
      <c r="H71" s="316"/>
      <c r="I71" s="322"/>
      <c r="J71" s="316"/>
      <c r="K71" s="317"/>
      <c r="L71" s="320"/>
      <c r="M71" s="323"/>
      <c r="N71" s="324"/>
      <c r="O71" s="130" t="e">
        <f t="shared" si="0"/>
        <v>#DIV/0!</v>
      </c>
    </row>
    <row r="72" spans="1:15" ht="50.1" hidden="1" customHeight="1" x14ac:dyDescent="0.25">
      <c r="A72" s="133" t="s">
        <v>218</v>
      </c>
      <c r="B72" s="320"/>
      <c r="C72" s="391"/>
      <c r="D72" s="392"/>
      <c r="E72" s="316"/>
      <c r="F72" s="316"/>
      <c r="G72" s="321"/>
      <c r="H72" s="316"/>
      <c r="I72" s="322"/>
      <c r="J72" s="316"/>
      <c r="K72" s="317"/>
      <c r="L72" s="320"/>
      <c r="M72" s="323"/>
      <c r="N72" s="324"/>
      <c r="O72" s="130" t="e">
        <f t="shared" si="0"/>
        <v>#DIV/0!</v>
      </c>
    </row>
    <row r="73" spans="1:15" ht="50.1" hidden="1" customHeight="1" x14ac:dyDescent="0.25">
      <c r="A73" s="133" t="s">
        <v>219</v>
      </c>
      <c r="B73" s="320"/>
      <c r="C73" s="391"/>
      <c r="D73" s="392"/>
      <c r="E73" s="316"/>
      <c r="F73" s="316"/>
      <c r="G73" s="321"/>
      <c r="H73" s="316"/>
      <c r="I73" s="322"/>
      <c r="J73" s="316"/>
      <c r="K73" s="317"/>
      <c r="L73" s="320"/>
      <c r="M73" s="323"/>
      <c r="N73" s="324"/>
      <c r="O73" s="130" t="e">
        <f t="shared" si="0"/>
        <v>#DIV/0!</v>
      </c>
    </row>
    <row r="74" spans="1:15" ht="50.1" hidden="1" customHeight="1" x14ac:dyDescent="0.25">
      <c r="A74" s="134" t="s">
        <v>220</v>
      </c>
      <c r="B74" s="320"/>
      <c r="C74" s="391"/>
      <c r="D74" s="392"/>
      <c r="E74" s="316"/>
      <c r="F74" s="316"/>
      <c r="G74" s="321"/>
      <c r="H74" s="316"/>
      <c r="I74" s="322"/>
      <c r="J74" s="316"/>
      <c r="K74" s="317"/>
      <c r="L74" s="320"/>
      <c r="M74" s="323"/>
      <c r="N74" s="324"/>
      <c r="O74" s="130" t="e">
        <f t="shared" ref="O74:O137" si="1">IF(N74&lt;0,0,1-(N74/M74))</f>
        <v>#DIV/0!</v>
      </c>
    </row>
    <row r="75" spans="1:15" ht="50.1" hidden="1" customHeight="1" x14ac:dyDescent="0.25">
      <c r="A75" s="133" t="s">
        <v>221</v>
      </c>
      <c r="B75" s="320"/>
      <c r="C75" s="391"/>
      <c r="D75" s="392"/>
      <c r="E75" s="316"/>
      <c r="F75" s="316"/>
      <c r="G75" s="321"/>
      <c r="H75" s="316"/>
      <c r="I75" s="322"/>
      <c r="J75" s="316"/>
      <c r="K75" s="317"/>
      <c r="L75" s="320"/>
      <c r="M75" s="323"/>
      <c r="N75" s="324"/>
      <c r="O75" s="130" t="e">
        <f t="shared" si="1"/>
        <v>#DIV/0!</v>
      </c>
    </row>
    <row r="76" spans="1:15" ht="50.1" hidden="1" customHeight="1" x14ac:dyDescent="0.25">
      <c r="A76" s="133" t="s">
        <v>222</v>
      </c>
      <c r="B76" s="320"/>
      <c r="C76" s="391"/>
      <c r="D76" s="392"/>
      <c r="E76" s="316"/>
      <c r="F76" s="316"/>
      <c r="G76" s="321"/>
      <c r="H76" s="316"/>
      <c r="I76" s="322"/>
      <c r="J76" s="316"/>
      <c r="K76" s="317"/>
      <c r="L76" s="320"/>
      <c r="M76" s="323"/>
      <c r="N76" s="324"/>
      <c r="O76" s="130" t="e">
        <f t="shared" si="1"/>
        <v>#DIV/0!</v>
      </c>
    </row>
    <row r="77" spans="1:15" ht="50.1" hidden="1" customHeight="1" x14ac:dyDescent="0.25">
      <c r="A77" s="133" t="s">
        <v>223</v>
      </c>
      <c r="B77" s="320"/>
      <c r="C77" s="391"/>
      <c r="D77" s="392"/>
      <c r="E77" s="316"/>
      <c r="F77" s="316"/>
      <c r="G77" s="321"/>
      <c r="H77" s="316"/>
      <c r="I77" s="322"/>
      <c r="J77" s="316"/>
      <c r="K77" s="317"/>
      <c r="L77" s="320"/>
      <c r="M77" s="323"/>
      <c r="N77" s="324"/>
      <c r="O77" s="130" t="e">
        <f t="shared" si="1"/>
        <v>#DIV/0!</v>
      </c>
    </row>
    <row r="78" spans="1:15" ht="50.1" hidden="1" customHeight="1" x14ac:dyDescent="0.25">
      <c r="A78" s="133" t="s">
        <v>224</v>
      </c>
      <c r="B78" s="320"/>
      <c r="C78" s="391"/>
      <c r="D78" s="392"/>
      <c r="E78" s="316"/>
      <c r="F78" s="316"/>
      <c r="G78" s="321"/>
      <c r="H78" s="316"/>
      <c r="I78" s="322"/>
      <c r="J78" s="316"/>
      <c r="K78" s="317"/>
      <c r="L78" s="320"/>
      <c r="M78" s="323"/>
      <c r="N78" s="324"/>
      <c r="O78" s="130" t="e">
        <f t="shared" si="1"/>
        <v>#DIV/0!</v>
      </c>
    </row>
    <row r="79" spans="1:15" ht="50.1" hidden="1" customHeight="1" x14ac:dyDescent="0.25">
      <c r="A79" s="134" t="s">
        <v>225</v>
      </c>
      <c r="B79" s="320"/>
      <c r="C79" s="391"/>
      <c r="D79" s="392"/>
      <c r="E79" s="316"/>
      <c r="F79" s="316"/>
      <c r="G79" s="321"/>
      <c r="H79" s="316"/>
      <c r="I79" s="322"/>
      <c r="J79" s="316"/>
      <c r="K79" s="317"/>
      <c r="L79" s="320"/>
      <c r="M79" s="323"/>
      <c r="N79" s="324"/>
      <c r="O79" s="130" t="e">
        <f t="shared" si="1"/>
        <v>#DIV/0!</v>
      </c>
    </row>
    <row r="80" spans="1:15" ht="50.1" hidden="1" customHeight="1" x14ac:dyDescent="0.25">
      <c r="A80" s="133" t="s">
        <v>226</v>
      </c>
      <c r="B80" s="320"/>
      <c r="C80" s="391"/>
      <c r="D80" s="392"/>
      <c r="E80" s="316"/>
      <c r="F80" s="316"/>
      <c r="G80" s="321"/>
      <c r="H80" s="316"/>
      <c r="I80" s="322"/>
      <c r="J80" s="316"/>
      <c r="K80" s="317"/>
      <c r="L80" s="320"/>
      <c r="M80" s="323"/>
      <c r="N80" s="324"/>
      <c r="O80" s="130" t="e">
        <f t="shared" si="1"/>
        <v>#DIV/0!</v>
      </c>
    </row>
    <row r="81" spans="1:15" ht="50.1" hidden="1" customHeight="1" collapsed="1" x14ac:dyDescent="0.25">
      <c r="A81" s="133" t="s">
        <v>227</v>
      </c>
      <c r="B81" s="320"/>
      <c r="C81" s="391"/>
      <c r="D81" s="392"/>
      <c r="E81" s="316"/>
      <c r="F81" s="316"/>
      <c r="G81" s="321"/>
      <c r="H81" s="316"/>
      <c r="I81" s="322"/>
      <c r="J81" s="316"/>
      <c r="K81" s="317"/>
      <c r="L81" s="320"/>
      <c r="M81" s="323"/>
      <c r="N81" s="324"/>
      <c r="O81" s="130" t="e">
        <f t="shared" si="1"/>
        <v>#DIV/0!</v>
      </c>
    </row>
    <row r="82" spans="1:15" ht="50.1" hidden="1" customHeight="1" x14ac:dyDescent="0.25">
      <c r="A82" s="134" t="s">
        <v>228</v>
      </c>
      <c r="B82" s="320"/>
      <c r="C82" s="391"/>
      <c r="D82" s="392"/>
      <c r="E82" s="316"/>
      <c r="F82" s="316"/>
      <c r="G82" s="321"/>
      <c r="H82" s="316"/>
      <c r="I82" s="322"/>
      <c r="J82" s="316"/>
      <c r="K82" s="317"/>
      <c r="L82" s="320"/>
      <c r="M82" s="323"/>
      <c r="N82" s="324"/>
      <c r="O82" s="130" t="e">
        <f t="shared" si="1"/>
        <v>#DIV/0!</v>
      </c>
    </row>
    <row r="83" spans="1:15" ht="50.1" hidden="1" customHeight="1" x14ac:dyDescent="0.25">
      <c r="A83" s="133" t="s">
        <v>229</v>
      </c>
      <c r="B83" s="320"/>
      <c r="C83" s="391"/>
      <c r="D83" s="392"/>
      <c r="E83" s="316"/>
      <c r="F83" s="316"/>
      <c r="G83" s="321"/>
      <c r="H83" s="316"/>
      <c r="I83" s="322"/>
      <c r="J83" s="316"/>
      <c r="K83" s="317"/>
      <c r="L83" s="320"/>
      <c r="M83" s="323"/>
      <c r="N83" s="324"/>
      <c r="O83" s="130" t="e">
        <f t="shared" si="1"/>
        <v>#DIV/0!</v>
      </c>
    </row>
    <row r="84" spans="1:15" ht="50.1" hidden="1" customHeight="1" x14ac:dyDescent="0.25">
      <c r="A84" s="133" t="s">
        <v>230</v>
      </c>
      <c r="B84" s="320"/>
      <c r="C84" s="391"/>
      <c r="D84" s="392"/>
      <c r="E84" s="316"/>
      <c r="F84" s="316"/>
      <c r="G84" s="321"/>
      <c r="H84" s="316"/>
      <c r="I84" s="322"/>
      <c r="J84" s="316"/>
      <c r="K84" s="317"/>
      <c r="L84" s="320"/>
      <c r="M84" s="323"/>
      <c r="N84" s="324"/>
      <c r="O84" s="130" t="e">
        <f t="shared" si="1"/>
        <v>#DIV/0!</v>
      </c>
    </row>
    <row r="85" spans="1:15" ht="50.1" hidden="1" customHeight="1" x14ac:dyDescent="0.25">
      <c r="A85" s="134" t="s">
        <v>231</v>
      </c>
      <c r="B85" s="320"/>
      <c r="C85" s="391"/>
      <c r="D85" s="392"/>
      <c r="E85" s="316"/>
      <c r="F85" s="316"/>
      <c r="G85" s="321"/>
      <c r="H85" s="316"/>
      <c r="I85" s="322"/>
      <c r="J85" s="316"/>
      <c r="K85" s="317"/>
      <c r="L85" s="320"/>
      <c r="M85" s="323"/>
      <c r="N85" s="324"/>
      <c r="O85" s="130" t="e">
        <f t="shared" si="1"/>
        <v>#DIV/0!</v>
      </c>
    </row>
    <row r="86" spans="1:15" ht="50.1" hidden="1" customHeight="1" x14ac:dyDescent="0.25">
      <c r="A86" s="133" t="s">
        <v>232</v>
      </c>
      <c r="B86" s="320"/>
      <c r="C86" s="391"/>
      <c r="D86" s="392"/>
      <c r="E86" s="316"/>
      <c r="F86" s="316"/>
      <c r="G86" s="321"/>
      <c r="H86" s="316"/>
      <c r="I86" s="322"/>
      <c r="J86" s="316"/>
      <c r="K86" s="317"/>
      <c r="L86" s="320"/>
      <c r="M86" s="323"/>
      <c r="N86" s="324"/>
      <c r="O86" s="130" t="e">
        <f t="shared" si="1"/>
        <v>#DIV/0!</v>
      </c>
    </row>
    <row r="87" spans="1:15" ht="50.1" hidden="1" customHeight="1" x14ac:dyDescent="0.25">
      <c r="A87" s="133" t="s">
        <v>233</v>
      </c>
      <c r="B87" s="320"/>
      <c r="C87" s="391"/>
      <c r="D87" s="392"/>
      <c r="E87" s="316"/>
      <c r="F87" s="316"/>
      <c r="G87" s="321"/>
      <c r="H87" s="316"/>
      <c r="I87" s="322"/>
      <c r="J87" s="316"/>
      <c r="K87" s="317"/>
      <c r="L87" s="320"/>
      <c r="M87" s="323"/>
      <c r="N87" s="324"/>
      <c r="O87" s="130" t="e">
        <f t="shared" si="1"/>
        <v>#DIV/0!</v>
      </c>
    </row>
    <row r="88" spans="1:15" ht="50.1" hidden="1" customHeight="1" x14ac:dyDescent="0.25">
      <c r="A88" s="134" t="s">
        <v>234</v>
      </c>
      <c r="B88" s="320"/>
      <c r="C88" s="391"/>
      <c r="D88" s="392"/>
      <c r="E88" s="316"/>
      <c r="F88" s="316"/>
      <c r="G88" s="321"/>
      <c r="H88" s="316"/>
      <c r="I88" s="322"/>
      <c r="J88" s="316"/>
      <c r="K88" s="317"/>
      <c r="L88" s="320"/>
      <c r="M88" s="323"/>
      <c r="N88" s="324"/>
      <c r="O88" s="130" t="e">
        <f t="shared" si="1"/>
        <v>#DIV/0!</v>
      </c>
    </row>
    <row r="89" spans="1:15" ht="50.1" hidden="1" customHeight="1" x14ac:dyDescent="0.25">
      <c r="A89" s="133" t="s">
        <v>235</v>
      </c>
      <c r="B89" s="320"/>
      <c r="C89" s="391"/>
      <c r="D89" s="392"/>
      <c r="E89" s="316"/>
      <c r="F89" s="316"/>
      <c r="G89" s="321"/>
      <c r="H89" s="316"/>
      <c r="I89" s="322"/>
      <c r="J89" s="316"/>
      <c r="K89" s="317"/>
      <c r="L89" s="320"/>
      <c r="M89" s="323"/>
      <c r="N89" s="324"/>
      <c r="O89" s="130" t="e">
        <f t="shared" si="1"/>
        <v>#DIV/0!</v>
      </c>
    </row>
    <row r="90" spans="1:15" ht="50.1" hidden="1" customHeight="1" x14ac:dyDescent="0.25">
      <c r="A90" s="133" t="s">
        <v>236</v>
      </c>
      <c r="B90" s="320"/>
      <c r="C90" s="391"/>
      <c r="D90" s="392"/>
      <c r="E90" s="316"/>
      <c r="F90" s="316"/>
      <c r="G90" s="321"/>
      <c r="H90" s="316"/>
      <c r="I90" s="322"/>
      <c r="J90" s="316"/>
      <c r="K90" s="317"/>
      <c r="L90" s="320"/>
      <c r="M90" s="323"/>
      <c r="N90" s="324"/>
      <c r="O90" s="130" t="e">
        <f t="shared" si="1"/>
        <v>#DIV/0!</v>
      </c>
    </row>
    <row r="91" spans="1:15" ht="50.1" hidden="1" customHeight="1" x14ac:dyDescent="0.25">
      <c r="A91" s="134" t="s">
        <v>237</v>
      </c>
      <c r="B91" s="320"/>
      <c r="C91" s="391"/>
      <c r="D91" s="392"/>
      <c r="E91" s="316"/>
      <c r="F91" s="316"/>
      <c r="G91" s="321"/>
      <c r="H91" s="316"/>
      <c r="I91" s="322"/>
      <c r="J91" s="316"/>
      <c r="K91" s="317"/>
      <c r="L91" s="320"/>
      <c r="M91" s="323"/>
      <c r="N91" s="324"/>
      <c r="O91" s="130" t="e">
        <f t="shared" si="1"/>
        <v>#DIV/0!</v>
      </c>
    </row>
    <row r="92" spans="1:15" ht="50.1" hidden="1" customHeight="1" x14ac:dyDescent="0.25">
      <c r="A92" s="133" t="s">
        <v>238</v>
      </c>
      <c r="B92" s="320"/>
      <c r="C92" s="391"/>
      <c r="D92" s="392"/>
      <c r="E92" s="316"/>
      <c r="F92" s="316"/>
      <c r="G92" s="321"/>
      <c r="H92" s="316"/>
      <c r="I92" s="322"/>
      <c r="J92" s="316"/>
      <c r="K92" s="317"/>
      <c r="L92" s="320"/>
      <c r="M92" s="323"/>
      <c r="N92" s="324"/>
      <c r="O92" s="130" t="e">
        <f t="shared" si="1"/>
        <v>#DIV/0!</v>
      </c>
    </row>
    <row r="93" spans="1:15" ht="50.1" hidden="1" customHeight="1" x14ac:dyDescent="0.25">
      <c r="A93" s="133" t="s">
        <v>239</v>
      </c>
      <c r="B93" s="320"/>
      <c r="C93" s="391"/>
      <c r="D93" s="392"/>
      <c r="E93" s="316"/>
      <c r="F93" s="316"/>
      <c r="G93" s="321"/>
      <c r="H93" s="316"/>
      <c r="I93" s="322"/>
      <c r="J93" s="316"/>
      <c r="K93" s="317"/>
      <c r="L93" s="320"/>
      <c r="M93" s="323"/>
      <c r="N93" s="324"/>
      <c r="O93" s="130" t="e">
        <f t="shared" si="1"/>
        <v>#DIV/0!</v>
      </c>
    </row>
    <row r="94" spans="1:15" ht="50.1" hidden="1" customHeight="1" x14ac:dyDescent="0.25">
      <c r="A94" s="133" t="s">
        <v>240</v>
      </c>
      <c r="B94" s="320"/>
      <c r="C94" s="391"/>
      <c r="D94" s="392"/>
      <c r="E94" s="316"/>
      <c r="F94" s="316"/>
      <c r="G94" s="321"/>
      <c r="H94" s="316"/>
      <c r="I94" s="322"/>
      <c r="J94" s="316"/>
      <c r="K94" s="317"/>
      <c r="L94" s="320"/>
      <c r="M94" s="323"/>
      <c r="N94" s="324"/>
      <c r="O94" s="130" t="e">
        <f t="shared" si="1"/>
        <v>#DIV/0!</v>
      </c>
    </row>
    <row r="95" spans="1:15" ht="50.1" hidden="1" customHeight="1" x14ac:dyDescent="0.25">
      <c r="A95" s="133" t="s">
        <v>241</v>
      </c>
      <c r="B95" s="320"/>
      <c r="C95" s="391"/>
      <c r="D95" s="392"/>
      <c r="E95" s="316"/>
      <c r="F95" s="316"/>
      <c r="G95" s="321"/>
      <c r="H95" s="316"/>
      <c r="I95" s="322"/>
      <c r="J95" s="316"/>
      <c r="K95" s="317"/>
      <c r="L95" s="320"/>
      <c r="M95" s="323"/>
      <c r="N95" s="324"/>
      <c r="O95" s="130" t="e">
        <f t="shared" si="1"/>
        <v>#DIV/0!</v>
      </c>
    </row>
    <row r="96" spans="1:15" ht="50.1" hidden="1" customHeight="1" x14ac:dyDescent="0.25">
      <c r="A96" s="134" t="s">
        <v>242</v>
      </c>
      <c r="B96" s="320"/>
      <c r="C96" s="391"/>
      <c r="D96" s="392"/>
      <c r="E96" s="316"/>
      <c r="F96" s="316"/>
      <c r="G96" s="321"/>
      <c r="H96" s="316"/>
      <c r="I96" s="322"/>
      <c r="J96" s="316"/>
      <c r="K96" s="317"/>
      <c r="L96" s="320"/>
      <c r="M96" s="323"/>
      <c r="N96" s="324"/>
      <c r="O96" s="130" t="e">
        <f t="shared" si="1"/>
        <v>#DIV/0!</v>
      </c>
    </row>
    <row r="97" spans="1:15" ht="50.1" hidden="1" customHeight="1" x14ac:dyDescent="0.25">
      <c r="A97" s="133" t="s">
        <v>243</v>
      </c>
      <c r="B97" s="320"/>
      <c r="C97" s="391"/>
      <c r="D97" s="392"/>
      <c r="E97" s="316"/>
      <c r="F97" s="316"/>
      <c r="G97" s="321"/>
      <c r="H97" s="316"/>
      <c r="I97" s="322"/>
      <c r="J97" s="316"/>
      <c r="K97" s="317"/>
      <c r="L97" s="320"/>
      <c r="M97" s="323"/>
      <c r="N97" s="324"/>
      <c r="O97" s="130" t="e">
        <f t="shared" si="1"/>
        <v>#DIV/0!</v>
      </c>
    </row>
    <row r="98" spans="1:15" ht="50.1" hidden="1" customHeight="1" x14ac:dyDescent="0.25">
      <c r="A98" s="133" t="s">
        <v>244</v>
      </c>
      <c r="B98" s="320"/>
      <c r="C98" s="391"/>
      <c r="D98" s="392"/>
      <c r="E98" s="316"/>
      <c r="F98" s="316"/>
      <c r="G98" s="321"/>
      <c r="H98" s="316"/>
      <c r="I98" s="322"/>
      <c r="J98" s="316"/>
      <c r="K98" s="317"/>
      <c r="L98" s="320"/>
      <c r="M98" s="323"/>
      <c r="N98" s="324"/>
      <c r="O98" s="130" t="e">
        <f t="shared" si="1"/>
        <v>#DIV/0!</v>
      </c>
    </row>
    <row r="99" spans="1:15" ht="50.1" hidden="1" customHeight="1" x14ac:dyDescent="0.25">
      <c r="A99" s="134" t="s">
        <v>245</v>
      </c>
      <c r="B99" s="320"/>
      <c r="C99" s="391"/>
      <c r="D99" s="392"/>
      <c r="E99" s="316"/>
      <c r="F99" s="316"/>
      <c r="G99" s="321"/>
      <c r="H99" s="316"/>
      <c r="I99" s="322"/>
      <c r="J99" s="316"/>
      <c r="K99" s="317"/>
      <c r="L99" s="320"/>
      <c r="M99" s="323"/>
      <c r="N99" s="324"/>
      <c r="O99" s="130" t="e">
        <f t="shared" si="1"/>
        <v>#DIV/0!</v>
      </c>
    </row>
    <row r="100" spans="1:15" ht="50.1" hidden="1" customHeight="1" x14ac:dyDescent="0.25">
      <c r="A100" s="133" t="s">
        <v>246</v>
      </c>
      <c r="B100" s="320"/>
      <c r="C100" s="391"/>
      <c r="D100" s="392"/>
      <c r="E100" s="316"/>
      <c r="F100" s="316"/>
      <c r="G100" s="321"/>
      <c r="H100" s="316"/>
      <c r="I100" s="322"/>
      <c r="J100" s="316"/>
      <c r="K100" s="317"/>
      <c r="L100" s="320"/>
      <c r="M100" s="323"/>
      <c r="N100" s="324"/>
      <c r="O100" s="130" t="e">
        <f t="shared" si="1"/>
        <v>#DIV/0!</v>
      </c>
    </row>
    <row r="101" spans="1:15" ht="50.1" hidden="1" customHeight="1" x14ac:dyDescent="0.25">
      <c r="A101" s="133" t="s">
        <v>247</v>
      </c>
      <c r="B101" s="320"/>
      <c r="C101" s="391"/>
      <c r="D101" s="392"/>
      <c r="E101" s="316"/>
      <c r="F101" s="316"/>
      <c r="G101" s="321"/>
      <c r="H101" s="316"/>
      <c r="I101" s="322"/>
      <c r="J101" s="316"/>
      <c r="K101" s="317"/>
      <c r="L101" s="320"/>
      <c r="M101" s="323"/>
      <c r="N101" s="324"/>
      <c r="O101" s="130" t="e">
        <f t="shared" si="1"/>
        <v>#DIV/0!</v>
      </c>
    </row>
    <row r="102" spans="1:15" ht="50.1" hidden="1" customHeight="1" collapsed="1" x14ac:dyDescent="0.25">
      <c r="A102" s="134" t="s">
        <v>248</v>
      </c>
      <c r="B102" s="320"/>
      <c r="C102" s="391"/>
      <c r="D102" s="392"/>
      <c r="E102" s="316"/>
      <c r="F102" s="316"/>
      <c r="G102" s="321"/>
      <c r="H102" s="316"/>
      <c r="I102" s="322"/>
      <c r="J102" s="316"/>
      <c r="K102" s="317"/>
      <c r="L102" s="320"/>
      <c r="M102" s="323"/>
      <c r="N102" s="324"/>
      <c r="O102" s="130" t="e">
        <f t="shared" si="1"/>
        <v>#DIV/0!</v>
      </c>
    </row>
    <row r="103" spans="1:15" ht="50.1" hidden="1" customHeight="1" x14ac:dyDescent="0.25">
      <c r="A103" s="133" t="s">
        <v>249</v>
      </c>
      <c r="B103" s="320"/>
      <c r="C103" s="391"/>
      <c r="D103" s="392"/>
      <c r="E103" s="316"/>
      <c r="F103" s="316"/>
      <c r="G103" s="321"/>
      <c r="H103" s="316"/>
      <c r="I103" s="322"/>
      <c r="J103" s="316"/>
      <c r="K103" s="317"/>
      <c r="L103" s="320"/>
      <c r="M103" s="323"/>
      <c r="N103" s="324"/>
      <c r="O103" s="130" t="e">
        <f t="shared" si="1"/>
        <v>#DIV/0!</v>
      </c>
    </row>
    <row r="104" spans="1:15" ht="50.1" hidden="1" customHeight="1" x14ac:dyDescent="0.25">
      <c r="A104" s="133" t="s">
        <v>250</v>
      </c>
      <c r="B104" s="320"/>
      <c r="C104" s="391"/>
      <c r="D104" s="392"/>
      <c r="E104" s="316"/>
      <c r="F104" s="316"/>
      <c r="G104" s="321"/>
      <c r="H104" s="316"/>
      <c r="I104" s="322"/>
      <c r="J104" s="316"/>
      <c r="K104" s="317"/>
      <c r="L104" s="320"/>
      <c r="M104" s="323"/>
      <c r="N104" s="324"/>
      <c r="O104" s="130" t="e">
        <f t="shared" si="1"/>
        <v>#DIV/0!</v>
      </c>
    </row>
    <row r="105" spans="1:15" ht="50.1" hidden="1" customHeight="1" x14ac:dyDescent="0.25">
      <c r="A105" s="134" t="s">
        <v>251</v>
      </c>
      <c r="B105" s="320"/>
      <c r="C105" s="391"/>
      <c r="D105" s="392"/>
      <c r="E105" s="316"/>
      <c r="F105" s="316"/>
      <c r="G105" s="321"/>
      <c r="H105" s="316"/>
      <c r="I105" s="322"/>
      <c r="J105" s="316"/>
      <c r="K105" s="317"/>
      <c r="L105" s="320"/>
      <c r="M105" s="323"/>
      <c r="N105" s="324"/>
      <c r="O105" s="130" t="e">
        <f t="shared" si="1"/>
        <v>#DIV/0!</v>
      </c>
    </row>
    <row r="106" spans="1:15" ht="50.1" hidden="1" customHeight="1" x14ac:dyDescent="0.25">
      <c r="A106" s="133" t="s">
        <v>252</v>
      </c>
      <c r="B106" s="320"/>
      <c r="C106" s="391"/>
      <c r="D106" s="392"/>
      <c r="E106" s="316"/>
      <c r="F106" s="316"/>
      <c r="G106" s="321"/>
      <c r="H106" s="316"/>
      <c r="I106" s="322"/>
      <c r="J106" s="316"/>
      <c r="K106" s="317"/>
      <c r="L106" s="320"/>
      <c r="M106" s="323"/>
      <c r="N106" s="324"/>
      <c r="O106" s="130" t="e">
        <f t="shared" si="1"/>
        <v>#DIV/0!</v>
      </c>
    </row>
    <row r="107" spans="1:15" ht="50.1" hidden="1" customHeight="1" x14ac:dyDescent="0.25">
      <c r="A107" s="133" t="s">
        <v>253</v>
      </c>
      <c r="B107" s="320"/>
      <c r="C107" s="391"/>
      <c r="D107" s="392"/>
      <c r="E107" s="316"/>
      <c r="F107" s="316"/>
      <c r="G107" s="321"/>
      <c r="H107" s="316"/>
      <c r="I107" s="322"/>
      <c r="J107" s="316"/>
      <c r="K107" s="317"/>
      <c r="L107" s="320"/>
      <c r="M107" s="323"/>
      <c r="N107" s="324"/>
      <c r="O107" s="130" t="e">
        <f t="shared" si="1"/>
        <v>#DIV/0!</v>
      </c>
    </row>
    <row r="108" spans="1:15" ht="50.1" hidden="1" customHeight="1" x14ac:dyDescent="0.25">
      <c r="A108" s="134" t="s">
        <v>254</v>
      </c>
      <c r="B108" s="320"/>
      <c r="C108" s="391"/>
      <c r="D108" s="392"/>
      <c r="E108" s="316"/>
      <c r="F108" s="316"/>
      <c r="G108" s="321"/>
      <c r="H108" s="316"/>
      <c r="I108" s="322"/>
      <c r="J108" s="316"/>
      <c r="K108" s="317"/>
      <c r="L108" s="320"/>
      <c r="M108" s="323"/>
      <c r="N108" s="324"/>
      <c r="O108" s="130" t="e">
        <f t="shared" si="1"/>
        <v>#DIV/0!</v>
      </c>
    </row>
    <row r="109" spans="1:15" ht="50.1" hidden="1" customHeight="1" x14ac:dyDescent="0.25">
      <c r="A109" s="133" t="s">
        <v>255</v>
      </c>
      <c r="B109" s="320"/>
      <c r="C109" s="391"/>
      <c r="D109" s="392"/>
      <c r="E109" s="316"/>
      <c r="F109" s="316"/>
      <c r="G109" s="321"/>
      <c r="H109" s="316"/>
      <c r="I109" s="322"/>
      <c r="J109" s="316"/>
      <c r="K109" s="317"/>
      <c r="L109" s="320"/>
      <c r="M109" s="323"/>
      <c r="N109" s="324"/>
      <c r="O109" s="130" t="e">
        <f t="shared" si="1"/>
        <v>#DIV/0!</v>
      </c>
    </row>
    <row r="110" spans="1:15" ht="50.1" hidden="1" customHeight="1" x14ac:dyDescent="0.25">
      <c r="A110" s="133" t="s">
        <v>256</v>
      </c>
      <c r="B110" s="320"/>
      <c r="C110" s="391"/>
      <c r="D110" s="392"/>
      <c r="E110" s="316"/>
      <c r="F110" s="316"/>
      <c r="G110" s="321"/>
      <c r="H110" s="316"/>
      <c r="I110" s="322"/>
      <c r="J110" s="316"/>
      <c r="K110" s="317"/>
      <c r="L110" s="320"/>
      <c r="M110" s="323"/>
      <c r="N110" s="324"/>
      <c r="O110" s="130" t="e">
        <f t="shared" si="1"/>
        <v>#DIV/0!</v>
      </c>
    </row>
    <row r="111" spans="1:15" ht="50.1" hidden="1" customHeight="1" x14ac:dyDescent="0.25">
      <c r="A111" s="133" t="s">
        <v>257</v>
      </c>
      <c r="B111" s="320"/>
      <c r="C111" s="391"/>
      <c r="D111" s="392"/>
      <c r="E111" s="316"/>
      <c r="F111" s="316"/>
      <c r="G111" s="321"/>
      <c r="H111" s="316"/>
      <c r="I111" s="322"/>
      <c r="J111" s="316"/>
      <c r="K111" s="317"/>
      <c r="L111" s="320"/>
      <c r="M111" s="323"/>
      <c r="N111" s="324"/>
      <c r="O111" s="130" t="e">
        <f t="shared" si="1"/>
        <v>#DIV/0!</v>
      </c>
    </row>
    <row r="112" spans="1:15" ht="50.1" hidden="1" customHeight="1" x14ac:dyDescent="0.25">
      <c r="A112" s="133" t="s">
        <v>258</v>
      </c>
      <c r="B112" s="320"/>
      <c r="C112" s="391"/>
      <c r="D112" s="392"/>
      <c r="E112" s="316"/>
      <c r="F112" s="316"/>
      <c r="G112" s="321"/>
      <c r="H112" s="316"/>
      <c r="I112" s="322"/>
      <c r="J112" s="316"/>
      <c r="K112" s="317"/>
      <c r="L112" s="320"/>
      <c r="M112" s="323"/>
      <c r="N112" s="324"/>
      <c r="O112" s="130" t="e">
        <f t="shared" si="1"/>
        <v>#DIV/0!</v>
      </c>
    </row>
    <row r="113" spans="1:15" ht="50.1" hidden="1" customHeight="1" x14ac:dyDescent="0.25">
      <c r="A113" s="134" t="s">
        <v>259</v>
      </c>
      <c r="B113" s="320"/>
      <c r="C113" s="391"/>
      <c r="D113" s="392"/>
      <c r="E113" s="316"/>
      <c r="F113" s="316"/>
      <c r="G113" s="321"/>
      <c r="H113" s="316"/>
      <c r="I113" s="322"/>
      <c r="J113" s="316"/>
      <c r="K113" s="317"/>
      <c r="L113" s="320"/>
      <c r="M113" s="323"/>
      <c r="N113" s="324"/>
      <c r="O113" s="130" t="e">
        <f t="shared" si="1"/>
        <v>#DIV/0!</v>
      </c>
    </row>
    <row r="114" spans="1:15" ht="50.1" hidden="1" customHeight="1" x14ac:dyDescent="0.25">
      <c r="A114" s="133" t="s">
        <v>260</v>
      </c>
      <c r="B114" s="320"/>
      <c r="C114" s="391"/>
      <c r="D114" s="392"/>
      <c r="E114" s="316"/>
      <c r="F114" s="316"/>
      <c r="G114" s="321"/>
      <c r="H114" s="316"/>
      <c r="I114" s="322"/>
      <c r="J114" s="316"/>
      <c r="K114" s="317"/>
      <c r="L114" s="320"/>
      <c r="M114" s="323"/>
      <c r="N114" s="324"/>
      <c r="O114" s="130" t="e">
        <f t="shared" si="1"/>
        <v>#DIV/0!</v>
      </c>
    </row>
    <row r="115" spans="1:15" ht="50.1" hidden="1" customHeight="1" x14ac:dyDescent="0.25">
      <c r="A115" s="133" t="s">
        <v>261</v>
      </c>
      <c r="B115" s="320"/>
      <c r="C115" s="391"/>
      <c r="D115" s="392"/>
      <c r="E115" s="316"/>
      <c r="F115" s="316"/>
      <c r="G115" s="321"/>
      <c r="H115" s="316"/>
      <c r="I115" s="322"/>
      <c r="J115" s="316"/>
      <c r="K115" s="317"/>
      <c r="L115" s="320"/>
      <c r="M115" s="323"/>
      <c r="N115" s="324"/>
      <c r="O115" s="130" t="e">
        <f t="shared" si="1"/>
        <v>#DIV/0!</v>
      </c>
    </row>
    <row r="116" spans="1:15" ht="50.1" hidden="1" customHeight="1" x14ac:dyDescent="0.25">
      <c r="A116" s="134" t="s">
        <v>262</v>
      </c>
      <c r="B116" s="320"/>
      <c r="C116" s="391"/>
      <c r="D116" s="392"/>
      <c r="E116" s="316"/>
      <c r="F116" s="316"/>
      <c r="G116" s="321"/>
      <c r="H116" s="316"/>
      <c r="I116" s="322"/>
      <c r="J116" s="316"/>
      <c r="K116" s="317"/>
      <c r="L116" s="320"/>
      <c r="M116" s="323"/>
      <c r="N116" s="324"/>
      <c r="O116" s="130" t="e">
        <f t="shared" si="1"/>
        <v>#DIV/0!</v>
      </c>
    </row>
    <row r="117" spans="1:15" ht="50.1" hidden="1" customHeight="1" x14ac:dyDescent="0.25">
      <c r="A117" s="133" t="s">
        <v>263</v>
      </c>
      <c r="B117" s="320"/>
      <c r="C117" s="391"/>
      <c r="D117" s="392"/>
      <c r="E117" s="316"/>
      <c r="F117" s="316"/>
      <c r="G117" s="321"/>
      <c r="H117" s="316"/>
      <c r="I117" s="322"/>
      <c r="J117" s="316"/>
      <c r="K117" s="317"/>
      <c r="L117" s="320"/>
      <c r="M117" s="323"/>
      <c r="N117" s="324"/>
      <c r="O117" s="130" t="e">
        <f t="shared" si="1"/>
        <v>#DIV/0!</v>
      </c>
    </row>
    <row r="118" spans="1:15" ht="50.1" hidden="1" customHeight="1" x14ac:dyDescent="0.25">
      <c r="A118" s="133" t="s">
        <v>264</v>
      </c>
      <c r="B118" s="320"/>
      <c r="C118" s="391"/>
      <c r="D118" s="392"/>
      <c r="E118" s="316"/>
      <c r="F118" s="316"/>
      <c r="G118" s="321"/>
      <c r="H118" s="316"/>
      <c r="I118" s="322"/>
      <c r="J118" s="316"/>
      <c r="K118" s="317"/>
      <c r="L118" s="320"/>
      <c r="M118" s="323"/>
      <c r="N118" s="324"/>
      <c r="O118" s="130" t="e">
        <f t="shared" si="1"/>
        <v>#DIV/0!</v>
      </c>
    </row>
    <row r="119" spans="1:15" ht="50.1" hidden="1" customHeight="1" x14ac:dyDescent="0.25">
      <c r="A119" s="134" t="s">
        <v>265</v>
      </c>
      <c r="B119" s="320"/>
      <c r="C119" s="391"/>
      <c r="D119" s="392"/>
      <c r="E119" s="316"/>
      <c r="F119" s="316"/>
      <c r="G119" s="321"/>
      <c r="H119" s="316"/>
      <c r="I119" s="322"/>
      <c r="J119" s="316"/>
      <c r="K119" s="317"/>
      <c r="L119" s="320"/>
      <c r="M119" s="323"/>
      <c r="N119" s="324"/>
      <c r="O119" s="130" t="e">
        <f t="shared" si="1"/>
        <v>#DIV/0!</v>
      </c>
    </row>
    <row r="120" spans="1:15" ht="50.1" hidden="1" customHeight="1" x14ac:dyDescent="0.25">
      <c r="A120" s="133" t="s">
        <v>266</v>
      </c>
      <c r="B120" s="320"/>
      <c r="C120" s="391"/>
      <c r="D120" s="392"/>
      <c r="E120" s="316"/>
      <c r="F120" s="316"/>
      <c r="G120" s="321"/>
      <c r="H120" s="316"/>
      <c r="I120" s="322"/>
      <c r="J120" s="316"/>
      <c r="K120" s="317"/>
      <c r="L120" s="320"/>
      <c r="M120" s="323"/>
      <c r="N120" s="324"/>
      <c r="O120" s="130" t="e">
        <f t="shared" si="1"/>
        <v>#DIV/0!</v>
      </c>
    </row>
    <row r="121" spans="1:15" ht="50.1" hidden="1" customHeight="1" x14ac:dyDescent="0.25">
      <c r="A121" s="133" t="s">
        <v>267</v>
      </c>
      <c r="B121" s="320"/>
      <c r="C121" s="391"/>
      <c r="D121" s="392"/>
      <c r="E121" s="316"/>
      <c r="F121" s="316"/>
      <c r="G121" s="321"/>
      <c r="H121" s="316"/>
      <c r="I121" s="322"/>
      <c r="J121" s="316"/>
      <c r="K121" s="317"/>
      <c r="L121" s="320"/>
      <c r="M121" s="323"/>
      <c r="N121" s="324"/>
      <c r="O121" s="130" t="e">
        <f t="shared" si="1"/>
        <v>#DIV/0!</v>
      </c>
    </row>
    <row r="122" spans="1:15" ht="50.1" hidden="1" customHeight="1" x14ac:dyDescent="0.25">
      <c r="A122" s="134" t="s">
        <v>268</v>
      </c>
      <c r="B122" s="320"/>
      <c r="C122" s="391"/>
      <c r="D122" s="392"/>
      <c r="E122" s="316"/>
      <c r="F122" s="316"/>
      <c r="G122" s="321"/>
      <c r="H122" s="316"/>
      <c r="I122" s="322"/>
      <c r="J122" s="316"/>
      <c r="K122" s="317"/>
      <c r="L122" s="320"/>
      <c r="M122" s="323"/>
      <c r="N122" s="324"/>
      <c r="O122" s="130" t="e">
        <f t="shared" si="1"/>
        <v>#DIV/0!</v>
      </c>
    </row>
    <row r="123" spans="1:15" ht="50.1" hidden="1" customHeight="1" collapsed="1" x14ac:dyDescent="0.25">
      <c r="A123" s="133" t="s">
        <v>269</v>
      </c>
      <c r="B123" s="320"/>
      <c r="C123" s="391"/>
      <c r="D123" s="392"/>
      <c r="E123" s="316"/>
      <c r="F123" s="316"/>
      <c r="G123" s="321"/>
      <c r="H123" s="316"/>
      <c r="I123" s="322"/>
      <c r="J123" s="316"/>
      <c r="K123" s="317"/>
      <c r="L123" s="320"/>
      <c r="M123" s="323"/>
      <c r="N123" s="324"/>
      <c r="O123" s="130" t="e">
        <f t="shared" si="1"/>
        <v>#DIV/0!</v>
      </c>
    </row>
    <row r="124" spans="1:15" ht="50.1" hidden="1" customHeight="1" x14ac:dyDescent="0.25">
      <c r="A124" s="133" t="s">
        <v>270</v>
      </c>
      <c r="B124" s="320"/>
      <c r="C124" s="391"/>
      <c r="D124" s="392"/>
      <c r="E124" s="316"/>
      <c r="F124" s="316"/>
      <c r="G124" s="321"/>
      <c r="H124" s="316"/>
      <c r="I124" s="322"/>
      <c r="J124" s="316"/>
      <c r="K124" s="317"/>
      <c r="L124" s="320"/>
      <c r="M124" s="323"/>
      <c r="N124" s="324"/>
      <c r="O124" s="130" t="e">
        <f t="shared" si="1"/>
        <v>#DIV/0!</v>
      </c>
    </row>
    <row r="125" spans="1:15" ht="50.1" hidden="1" customHeight="1" x14ac:dyDescent="0.25">
      <c r="A125" s="134" t="s">
        <v>271</v>
      </c>
      <c r="B125" s="320"/>
      <c r="C125" s="391"/>
      <c r="D125" s="392"/>
      <c r="E125" s="316"/>
      <c r="F125" s="316"/>
      <c r="G125" s="321"/>
      <c r="H125" s="316"/>
      <c r="I125" s="322"/>
      <c r="J125" s="316"/>
      <c r="K125" s="317"/>
      <c r="L125" s="320"/>
      <c r="M125" s="323"/>
      <c r="N125" s="324"/>
      <c r="O125" s="130" t="e">
        <f t="shared" si="1"/>
        <v>#DIV/0!</v>
      </c>
    </row>
    <row r="126" spans="1:15" ht="50.1" hidden="1" customHeight="1" x14ac:dyDescent="0.25">
      <c r="A126" s="133" t="s">
        <v>272</v>
      </c>
      <c r="B126" s="320"/>
      <c r="C126" s="391"/>
      <c r="D126" s="392"/>
      <c r="E126" s="316"/>
      <c r="F126" s="316"/>
      <c r="G126" s="321"/>
      <c r="H126" s="316"/>
      <c r="I126" s="322"/>
      <c r="J126" s="316"/>
      <c r="K126" s="317"/>
      <c r="L126" s="320"/>
      <c r="M126" s="323"/>
      <c r="N126" s="324"/>
      <c r="O126" s="130" t="e">
        <f t="shared" si="1"/>
        <v>#DIV/0!</v>
      </c>
    </row>
    <row r="127" spans="1:15" ht="50.1" hidden="1" customHeight="1" x14ac:dyDescent="0.25">
      <c r="A127" s="133" t="s">
        <v>273</v>
      </c>
      <c r="B127" s="320"/>
      <c r="C127" s="391"/>
      <c r="D127" s="392"/>
      <c r="E127" s="316"/>
      <c r="F127" s="316"/>
      <c r="G127" s="321"/>
      <c r="H127" s="316"/>
      <c r="I127" s="322"/>
      <c r="J127" s="316"/>
      <c r="K127" s="317"/>
      <c r="L127" s="320"/>
      <c r="M127" s="323"/>
      <c r="N127" s="324"/>
      <c r="O127" s="130" t="e">
        <f t="shared" si="1"/>
        <v>#DIV/0!</v>
      </c>
    </row>
    <row r="128" spans="1:15" ht="50.1" hidden="1" customHeight="1" x14ac:dyDescent="0.25">
      <c r="A128" s="133" t="s">
        <v>274</v>
      </c>
      <c r="B128" s="320"/>
      <c r="C128" s="391"/>
      <c r="D128" s="392"/>
      <c r="E128" s="316"/>
      <c r="F128" s="316"/>
      <c r="G128" s="321"/>
      <c r="H128" s="316"/>
      <c r="I128" s="322"/>
      <c r="J128" s="316"/>
      <c r="K128" s="317"/>
      <c r="L128" s="320"/>
      <c r="M128" s="323"/>
      <c r="N128" s="324"/>
      <c r="O128" s="130" t="e">
        <f t="shared" si="1"/>
        <v>#DIV/0!</v>
      </c>
    </row>
    <row r="129" spans="1:15" ht="50.1" hidden="1" customHeight="1" x14ac:dyDescent="0.25">
      <c r="A129" s="133" t="s">
        <v>275</v>
      </c>
      <c r="B129" s="320"/>
      <c r="C129" s="391"/>
      <c r="D129" s="392"/>
      <c r="E129" s="316"/>
      <c r="F129" s="316"/>
      <c r="G129" s="321"/>
      <c r="H129" s="316"/>
      <c r="I129" s="322"/>
      <c r="J129" s="316"/>
      <c r="K129" s="317"/>
      <c r="L129" s="320"/>
      <c r="M129" s="323"/>
      <c r="N129" s="324"/>
      <c r="O129" s="130" t="e">
        <f t="shared" si="1"/>
        <v>#DIV/0!</v>
      </c>
    </row>
    <row r="130" spans="1:15" ht="50.1" hidden="1" customHeight="1" x14ac:dyDescent="0.25">
      <c r="A130" s="134" t="s">
        <v>276</v>
      </c>
      <c r="B130" s="320"/>
      <c r="C130" s="391"/>
      <c r="D130" s="392"/>
      <c r="E130" s="316"/>
      <c r="F130" s="316"/>
      <c r="G130" s="321"/>
      <c r="H130" s="316"/>
      <c r="I130" s="322"/>
      <c r="J130" s="316"/>
      <c r="K130" s="317"/>
      <c r="L130" s="320"/>
      <c r="M130" s="323"/>
      <c r="N130" s="324"/>
      <c r="O130" s="130" t="e">
        <f t="shared" si="1"/>
        <v>#DIV/0!</v>
      </c>
    </row>
    <row r="131" spans="1:15" ht="50.1" hidden="1" customHeight="1" x14ac:dyDescent="0.25">
      <c r="A131" s="133" t="s">
        <v>277</v>
      </c>
      <c r="B131" s="320"/>
      <c r="C131" s="391"/>
      <c r="D131" s="392"/>
      <c r="E131" s="316"/>
      <c r="F131" s="316"/>
      <c r="G131" s="321"/>
      <c r="H131" s="316"/>
      <c r="I131" s="322"/>
      <c r="J131" s="316"/>
      <c r="K131" s="317"/>
      <c r="L131" s="320"/>
      <c r="M131" s="323"/>
      <c r="N131" s="324"/>
      <c r="O131" s="130" t="e">
        <f t="shared" si="1"/>
        <v>#DIV/0!</v>
      </c>
    </row>
    <row r="132" spans="1:15" ht="50.1" hidden="1" customHeight="1" x14ac:dyDescent="0.25">
      <c r="A132" s="133" t="s">
        <v>278</v>
      </c>
      <c r="B132" s="320"/>
      <c r="C132" s="391"/>
      <c r="D132" s="392"/>
      <c r="E132" s="316"/>
      <c r="F132" s="316"/>
      <c r="G132" s="321"/>
      <c r="H132" s="316"/>
      <c r="I132" s="322"/>
      <c r="J132" s="316"/>
      <c r="K132" s="317"/>
      <c r="L132" s="320"/>
      <c r="M132" s="323"/>
      <c r="N132" s="324"/>
      <c r="O132" s="130" t="e">
        <f t="shared" si="1"/>
        <v>#DIV/0!</v>
      </c>
    </row>
    <row r="133" spans="1:15" ht="50.1" hidden="1" customHeight="1" x14ac:dyDescent="0.25">
      <c r="A133" s="134" t="s">
        <v>279</v>
      </c>
      <c r="B133" s="320"/>
      <c r="C133" s="391"/>
      <c r="D133" s="392"/>
      <c r="E133" s="316"/>
      <c r="F133" s="316"/>
      <c r="G133" s="321"/>
      <c r="H133" s="316"/>
      <c r="I133" s="322"/>
      <c r="J133" s="316"/>
      <c r="K133" s="317"/>
      <c r="L133" s="320"/>
      <c r="M133" s="323"/>
      <c r="N133" s="324"/>
      <c r="O133" s="130" t="e">
        <f t="shared" si="1"/>
        <v>#DIV/0!</v>
      </c>
    </row>
    <row r="134" spans="1:15" ht="50.1" hidden="1" customHeight="1" x14ac:dyDescent="0.25">
      <c r="A134" s="133" t="s">
        <v>280</v>
      </c>
      <c r="B134" s="320"/>
      <c r="C134" s="391"/>
      <c r="D134" s="392"/>
      <c r="E134" s="316"/>
      <c r="F134" s="316"/>
      <c r="G134" s="321"/>
      <c r="H134" s="316"/>
      <c r="I134" s="322"/>
      <c r="J134" s="316"/>
      <c r="K134" s="317"/>
      <c r="L134" s="320"/>
      <c r="M134" s="323"/>
      <c r="N134" s="324"/>
      <c r="O134" s="130" t="e">
        <f t="shared" si="1"/>
        <v>#DIV/0!</v>
      </c>
    </row>
    <row r="135" spans="1:15" ht="50.1" hidden="1" customHeight="1" x14ac:dyDescent="0.25">
      <c r="A135" s="133" t="s">
        <v>281</v>
      </c>
      <c r="B135" s="320"/>
      <c r="C135" s="391"/>
      <c r="D135" s="392"/>
      <c r="E135" s="316"/>
      <c r="F135" s="316"/>
      <c r="G135" s="321"/>
      <c r="H135" s="316"/>
      <c r="I135" s="322"/>
      <c r="J135" s="316"/>
      <c r="K135" s="317"/>
      <c r="L135" s="320"/>
      <c r="M135" s="323"/>
      <c r="N135" s="324"/>
      <c r="O135" s="130" t="e">
        <f t="shared" si="1"/>
        <v>#DIV/0!</v>
      </c>
    </row>
    <row r="136" spans="1:15" ht="50.1" hidden="1" customHeight="1" x14ac:dyDescent="0.25">
      <c r="A136" s="134" t="s">
        <v>282</v>
      </c>
      <c r="B136" s="320"/>
      <c r="C136" s="391"/>
      <c r="D136" s="392"/>
      <c r="E136" s="316"/>
      <c r="F136" s="316"/>
      <c r="G136" s="321"/>
      <c r="H136" s="316"/>
      <c r="I136" s="322"/>
      <c r="J136" s="316"/>
      <c r="K136" s="317"/>
      <c r="L136" s="320"/>
      <c r="M136" s="323"/>
      <c r="N136" s="324"/>
      <c r="O136" s="130" t="e">
        <f t="shared" si="1"/>
        <v>#DIV/0!</v>
      </c>
    </row>
    <row r="137" spans="1:15" ht="50.1" hidden="1" customHeight="1" x14ac:dyDescent="0.25">
      <c r="A137" s="133" t="s">
        <v>283</v>
      </c>
      <c r="B137" s="320"/>
      <c r="C137" s="391"/>
      <c r="D137" s="392"/>
      <c r="E137" s="316"/>
      <c r="F137" s="316"/>
      <c r="G137" s="321"/>
      <c r="H137" s="316"/>
      <c r="I137" s="322"/>
      <c r="J137" s="316"/>
      <c r="K137" s="317"/>
      <c r="L137" s="320"/>
      <c r="M137" s="323"/>
      <c r="N137" s="324"/>
      <c r="O137" s="130" t="e">
        <f t="shared" si="1"/>
        <v>#DIV/0!</v>
      </c>
    </row>
    <row r="138" spans="1:15" ht="50.1" hidden="1" customHeight="1" x14ac:dyDescent="0.25">
      <c r="A138" s="133" t="s">
        <v>284</v>
      </c>
      <c r="B138" s="320"/>
      <c r="C138" s="391"/>
      <c r="D138" s="392"/>
      <c r="E138" s="316"/>
      <c r="F138" s="316"/>
      <c r="G138" s="321"/>
      <c r="H138" s="316"/>
      <c r="I138" s="322"/>
      <c r="J138" s="316"/>
      <c r="K138" s="317"/>
      <c r="L138" s="320"/>
      <c r="M138" s="323"/>
      <c r="N138" s="324"/>
      <c r="O138" s="130" t="e">
        <f t="shared" ref="O138:O201" si="2">IF(N138&lt;0,0,1-(N138/M138))</f>
        <v>#DIV/0!</v>
      </c>
    </row>
    <row r="139" spans="1:15" ht="50.1" hidden="1" customHeight="1" x14ac:dyDescent="0.25">
      <c r="A139" s="134" t="s">
        <v>285</v>
      </c>
      <c r="B139" s="320"/>
      <c r="C139" s="391"/>
      <c r="D139" s="392"/>
      <c r="E139" s="316"/>
      <c r="F139" s="316"/>
      <c r="G139" s="321"/>
      <c r="H139" s="316"/>
      <c r="I139" s="322"/>
      <c r="J139" s="316"/>
      <c r="K139" s="317"/>
      <c r="L139" s="320"/>
      <c r="M139" s="323"/>
      <c r="N139" s="324"/>
      <c r="O139" s="130" t="e">
        <f t="shared" si="2"/>
        <v>#DIV/0!</v>
      </c>
    </row>
    <row r="140" spans="1:15" ht="50.1" hidden="1" customHeight="1" x14ac:dyDescent="0.25">
      <c r="A140" s="133" t="s">
        <v>286</v>
      </c>
      <c r="B140" s="320"/>
      <c r="C140" s="391"/>
      <c r="D140" s="392"/>
      <c r="E140" s="316"/>
      <c r="F140" s="316"/>
      <c r="G140" s="321"/>
      <c r="H140" s="316"/>
      <c r="I140" s="322"/>
      <c r="J140" s="316"/>
      <c r="K140" s="317"/>
      <c r="L140" s="320"/>
      <c r="M140" s="323"/>
      <c r="N140" s="324"/>
      <c r="O140" s="130" t="e">
        <f t="shared" si="2"/>
        <v>#DIV/0!</v>
      </c>
    </row>
    <row r="141" spans="1:15" ht="50.1" hidden="1" customHeight="1" x14ac:dyDescent="0.25">
      <c r="A141" s="133" t="s">
        <v>287</v>
      </c>
      <c r="B141" s="320"/>
      <c r="C141" s="391"/>
      <c r="D141" s="392"/>
      <c r="E141" s="316"/>
      <c r="F141" s="316"/>
      <c r="G141" s="321"/>
      <c r="H141" s="316"/>
      <c r="I141" s="322"/>
      <c r="J141" s="316"/>
      <c r="K141" s="317"/>
      <c r="L141" s="320"/>
      <c r="M141" s="323"/>
      <c r="N141" s="324"/>
      <c r="O141" s="130" t="e">
        <f t="shared" si="2"/>
        <v>#DIV/0!</v>
      </c>
    </row>
    <row r="142" spans="1:15" ht="50.1" hidden="1" customHeight="1" x14ac:dyDescent="0.25">
      <c r="A142" s="134" t="s">
        <v>288</v>
      </c>
      <c r="B142" s="320"/>
      <c r="C142" s="391"/>
      <c r="D142" s="392"/>
      <c r="E142" s="316"/>
      <c r="F142" s="316"/>
      <c r="G142" s="321"/>
      <c r="H142" s="316"/>
      <c r="I142" s="322"/>
      <c r="J142" s="316"/>
      <c r="K142" s="317"/>
      <c r="L142" s="320"/>
      <c r="M142" s="323"/>
      <c r="N142" s="324"/>
      <c r="O142" s="130" t="e">
        <f t="shared" si="2"/>
        <v>#DIV/0!</v>
      </c>
    </row>
    <row r="143" spans="1:15" ht="50.1" hidden="1" customHeight="1" x14ac:dyDescent="0.25">
      <c r="A143" s="133" t="s">
        <v>289</v>
      </c>
      <c r="B143" s="320"/>
      <c r="C143" s="391"/>
      <c r="D143" s="392"/>
      <c r="E143" s="316"/>
      <c r="F143" s="316"/>
      <c r="G143" s="321"/>
      <c r="H143" s="316"/>
      <c r="I143" s="322"/>
      <c r="J143" s="316"/>
      <c r="K143" s="317"/>
      <c r="L143" s="320"/>
      <c r="M143" s="323"/>
      <c r="N143" s="324"/>
      <c r="O143" s="130" t="e">
        <f t="shared" si="2"/>
        <v>#DIV/0!</v>
      </c>
    </row>
    <row r="144" spans="1:15" ht="50.1" hidden="1" customHeight="1" collapsed="1" x14ac:dyDescent="0.25">
      <c r="A144" s="133" t="s">
        <v>290</v>
      </c>
      <c r="B144" s="320"/>
      <c r="C144" s="391"/>
      <c r="D144" s="392"/>
      <c r="E144" s="316"/>
      <c r="F144" s="316"/>
      <c r="G144" s="321"/>
      <c r="H144" s="316"/>
      <c r="I144" s="322"/>
      <c r="J144" s="316"/>
      <c r="K144" s="317"/>
      <c r="L144" s="320"/>
      <c r="M144" s="323"/>
      <c r="N144" s="324"/>
      <c r="O144" s="130" t="e">
        <f t="shared" si="2"/>
        <v>#DIV/0!</v>
      </c>
    </row>
    <row r="145" spans="1:15" ht="50.1" hidden="1" customHeight="1" x14ac:dyDescent="0.25">
      <c r="A145" s="133" t="s">
        <v>291</v>
      </c>
      <c r="B145" s="320"/>
      <c r="C145" s="391"/>
      <c r="D145" s="392"/>
      <c r="E145" s="316"/>
      <c r="F145" s="316"/>
      <c r="G145" s="321"/>
      <c r="H145" s="316"/>
      <c r="I145" s="322"/>
      <c r="J145" s="316"/>
      <c r="K145" s="317"/>
      <c r="L145" s="320"/>
      <c r="M145" s="323"/>
      <c r="N145" s="324"/>
      <c r="O145" s="130" t="e">
        <f t="shared" si="2"/>
        <v>#DIV/0!</v>
      </c>
    </row>
    <row r="146" spans="1:15" ht="50.1" hidden="1" customHeight="1" x14ac:dyDescent="0.25">
      <c r="A146" s="133" t="s">
        <v>292</v>
      </c>
      <c r="B146" s="320"/>
      <c r="C146" s="391"/>
      <c r="D146" s="392"/>
      <c r="E146" s="316"/>
      <c r="F146" s="316"/>
      <c r="G146" s="321"/>
      <c r="H146" s="316"/>
      <c r="I146" s="322"/>
      <c r="J146" s="316"/>
      <c r="K146" s="317"/>
      <c r="L146" s="320"/>
      <c r="M146" s="323"/>
      <c r="N146" s="324"/>
      <c r="O146" s="130" t="e">
        <f t="shared" si="2"/>
        <v>#DIV/0!</v>
      </c>
    </row>
    <row r="147" spans="1:15" ht="50.1" hidden="1" customHeight="1" x14ac:dyDescent="0.25">
      <c r="A147" s="134" t="s">
        <v>293</v>
      </c>
      <c r="B147" s="320"/>
      <c r="C147" s="391"/>
      <c r="D147" s="392"/>
      <c r="E147" s="316"/>
      <c r="F147" s="316"/>
      <c r="G147" s="321"/>
      <c r="H147" s="316"/>
      <c r="I147" s="322"/>
      <c r="J147" s="316"/>
      <c r="K147" s="317"/>
      <c r="L147" s="320"/>
      <c r="M147" s="323"/>
      <c r="N147" s="324"/>
      <c r="O147" s="130" t="e">
        <f t="shared" si="2"/>
        <v>#DIV/0!</v>
      </c>
    </row>
    <row r="148" spans="1:15" ht="50.1" hidden="1" customHeight="1" x14ac:dyDescent="0.25">
      <c r="A148" s="133" t="s">
        <v>294</v>
      </c>
      <c r="B148" s="320"/>
      <c r="C148" s="391"/>
      <c r="D148" s="392"/>
      <c r="E148" s="316"/>
      <c r="F148" s="316"/>
      <c r="G148" s="321"/>
      <c r="H148" s="316"/>
      <c r="I148" s="322"/>
      <c r="J148" s="316"/>
      <c r="K148" s="317"/>
      <c r="L148" s="320"/>
      <c r="M148" s="323"/>
      <c r="N148" s="324"/>
      <c r="O148" s="130" t="e">
        <f t="shared" si="2"/>
        <v>#DIV/0!</v>
      </c>
    </row>
    <row r="149" spans="1:15" ht="50.1" hidden="1" customHeight="1" x14ac:dyDescent="0.25">
      <c r="A149" s="133" t="s">
        <v>295</v>
      </c>
      <c r="B149" s="320"/>
      <c r="C149" s="391"/>
      <c r="D149" s="392"/>
      <c r="E149" s="316"/>
      <c r="F149" s="316"/>
      <c r="G149" s="321"/>
      <c r="H149" s="316"/>
      <c r="I149" s="322"/>
      <c r="J149" s="316"/>
      <c r="K149" s="317"/>
      <c r="L149" s="320"/>
      <c r="M149" s="323"/>
      <c r="N149" s="324"/>
      <c r="O149" s="130" t="e">
        <f t="shared" si="2"/>
        <v>#DIV/0!</v>
      </c>
    </row>
    <row r="150" spans="1:15" ht="50.1" hidden="1" customHeight="1" x14ac:dyDescent="0.25">
      <c r="A150" s="134" t="s">
        <v>296</v>
      </c>
      <c r="B150" s="320"/>
      <c r="C150" s="391"/>
      <c r="D150" s="392"/>
      <c r="E150" s="316"/>
      <c r="F150" s="316"/>
      <c r="G150" s="321"/>
      <c r="H150" s="316"/>
      <c r="I150" s="322"/>
      <c r="J150" s="316"/>
      <c r="K150" s="317"/>
      <c r="L150" s="320"/>
      <c r="M150" s="323"/>
      <c r="N150" s="324"/>
      <c r="O150" s="130" t="e">
        <f t="shared" si="2"/>
        <v>#DIV/0!</v>
      </c>
    </row>
    <row r="151" spans="1:15" ht="50.1" hidden="1" customHeight="1" x14ac:dyDescent="0.25">
      <c r="A151" s="133" t="s">
        <v>297</v>
      </c>
      <c r="B151" s="320"/>
      <c r="C151" s="391"/>
      <c r="D151" s="392"/>
      <c r="E151" s="316"/>
      <c r="F151" s="316"/>
      <c r="G151" s="321"/>
      <c r="H151" s="316"/>
      <c r="I151" s="322"/>
      <c r="J151" s="316"/>
      <c r="K151" s="317"/>
      <c r="L151" s="320"/>
      <c r="M151" s="323"/>
      <c r="N151" s="324"/>
      <c r="O151" s="130" t="e">
        <f t="shared" si="2"/>
        <v>#DIV/0!</v>
      </c>
    </row>
    <row r="152" spans="1:15" ht="50.1" hidden="1" customHeight="1" x14ac:dyDescent="0.25">
      <c r="A152" s="133" t="s">
        <v>298</v>
      </c>
      <c r="B152" s="320"/>
      <c r="C152" s="391"/>
      <c r="D152" s="392"/>
      <c r="E152" s="316"/>
      <c r="F152" s="316"/>
      <c r="G152" s="321"/>
      <c r="H152" s="316"/>
      <c r="I152" s="322"/>
      <c r="J152" s="316"/>
      <c r="K152" s="317"/>
      <c r="L152" s="320"/>
      <c r="M152" s="323"/>
      <c r="N152" s="324"/>
      <c r="O152" s="130" t="e">
        <f t="shared" si="2"/>
        <v>#DIV/0!</v>
      </c>
    </row>
    <row r="153" spans="1:15" ht="50.1" hidden="1" customHeight="1" x14ac:dyDescent="0.25">
      <c r="A153" s="134" t="s">
        <v>299</v>
      </c>
      <c r="B153" s="320"/>
      <c r="C153" s="391"/>
      <c r="D153" s="392"/>
      <c r="E153" s="316"/>
      <c r="F153" s="316"/>
      <c r="G153" s="321"/>
      <c r="H153" s="316"/>
      <c r="I153" s="322"/>
      <c r="J153" s="316"/>
      <c r="K153" s="317"/>
      <c r="L153" s="320"/>
      <c r="M153" s="323"/>
      <c r="N153" s="324"/>
      <c r="O153" s="130" t="e">
        <f t="shared" si="2"/>
        <v>#DIV/0!</v>
      </c>
    </row>
    <row r="154" spans="1:15" ht="50.1" hidden="1" customHeight="1" x14ac:dyDescent="0.25">
      <c r="A154" s="133" t="s">
        <v>300</v>
      </c>
      <c r="B154" s="320"/>
      <c r="C154" s="391"/>
      <c r="D154" s="392"/>
      <c r="E154" s="316"/>
      <c r="F154" s="316"/>
      <c r="G154" s="321"/>
      <c r="H154" s="316"/>
      <c r="I154" s="322"/>
      <c r="J154" s="316"/>
      <c r="K154" s="317"/>
      <c r="L154" s="320"/>
      <c r="M154" s="323"/>
      <c r="N154" s="324"/>
      <c r="O154" s="130" t="e">
        <f t="shared" si="2"/>
        <v>#DIV/0!</v>
      </c>
    </row>
    <row r="155" spans="1:15" ht="50.1" hidden="1" customHeight="1" x14ac:dyDescent="0.25">
      <c r="A155" s="133" t="s">
        <v>301</v>
      </c>
      <c r="B155" s="320"/>
      <c r="C155" s="391"/>
      <c r="D155" s="392"/>
      <c r="E155" s="316"/>
      <c r="F155" s="316"/>
      <c r="G155" s="321"/>
      <c r="H155" s="316"/>
      <c r="I155" s="322"/>
      <c r="J155" s="316"/>
      <c r="K155" s="317"/>
      <c r="L155" s="320"/>
      <c r="M155" s="323"/>
      <c r="N155" s="324"/>
      <c r="O155" s="130" t="e">
        <f t="shared" si="2"/>
        <v>#DIV/0!</v>
      </c>
    </row>
    <row r="156" spans="1:15" ht="50.1" hidden="1" customHeight="1" x14ac:dyDescent="0.25">
      <c r="A156" s="134" t="s">
        <v>302</v>
      </c>
      <c r="B156" s="320"/>
      <c r="C156" s="391"/>
      <c r="D156" s="392"/>
      <c r="E156" s="316"/>
      <c r="F156" s="316"/>
      <c r="G156" s="321"/>
      <c r="H156" s="316"/>
      <c r="I156" s="322"/>
      <c r="J156" s="316"/>
      <c r="K156" s="317"/>
      <c r="L156" s="320"/>
      <c r="M156" s="323"/>
      <c r="N156" s="324"/>
      <c r="O156" s="130" t="e">
        <f t="shared" si="2"/>
        <v>#DIV/0!</v>
      </c>
    </row>
    <row r="157" spans="1:15" ht="50.1" hidden="1" customHeight="1" x14ac:dyDescent="0.25">
      <c r="A157" s="133" t="s">
        <v>303</v>
      </c>
      <c r="B157" s="320"/>
      <c r="C157" s="391"/>
      <c r="D157" s="392"/>
      <c r="E157" s="316"/>
      <c r="F157" s="316"/>
      <c r="G157" s="321"/>
      <c r="H157" s="316"/>
      <c r="I157" s="322"/>
      <c r="J157" s="316"/>
      <c r="K157" s="317"/>
      <c r="L157" s="320"/>
      <c r="M157" s="323"/>
      <c r="N157" s="324"/>
      <c r="O157" s="130" t="e">
        <f t="shared" si="2"/>
        <v>#DIV/0!</v>
      </c>
    </row>
    <row r="158" spans="1:15" ht="50.1" hidden="1" customHeight="1" x14ac:dyDescent="0.25">
      <c r="A158" s="133" t="s">
        <v>304</v>
      </c>
      <c r="B158" s="320"/>
      <c r="C158" s="391"/>
      <c r="D158" s="392"/>
      <c r="E158" s="316"/>
      <c r="F158" s="316"/>
      <c r="G158" s="321"/>
      <c r="H158" s="316"/>
      <c r="I158" s="322"/>
      <c r="J158" s="316"/>
      <c r="K158" s="317"/>
      <c r="L158" s="320"/>
      <c r="M158" s="323"/>
      <c r="N158" s="324"/>
      <c r="O158" s="130" t="e">
        <f t="shared" si="2"/>
        <v>#DIV/0!</v>
      </c>
    </row>
    <row r="159" spans="1:15" ht="50.1" hidden="1" customHeight="1" x14ac:dyDescent="0.25">
      <c r="A159" s="134" t="s">
        <v>305</v>
      </c>
      <c r="B159" s="320"/>
      <c r="C159" s="391"/>
      <c r="D159" s="392"/>
      <c r="E159" s="316"/>
      <c r="F159" s="316"/>
      <c r="G159" s="321"/>
      <c r="H159" s="316"/>
      <c r="I159" s="322"/>
      <c r="J159" s="316"/>
      <c r="K159" s="317"/>
      <c r="L159" s="320"/>
      <c r="M159" s="323"/>
      <c r="N159" s="324"/>
      <c r="O159" s="130" t="e">
        <f t="shared" si="2"/>
        <v>#DIV/0!</v>
      </c>
    </row>
    <row r="160" spans="1:15" ht="50.1" hidden="1" customHeight="1" x14ac:dyDescent="0.25">
      <c r="A160" s="133" t="s">
        <v>306</v>
      </c>
      <c r="B160" s="320"/>
      <c r="C160" s="391"/>
      <c r="D160" s="392"/>
      <c r="E160" s="316"/>
      <c r="F160" s="316"/>
      <c r="G160" s="321"/>
      <c r="H160" s="316"/>
      <c r="I160" s="322"/>
      <c r="J160" s="316"/>
      <c r="K160" s="317"/>
      <c r="L160" s="320"/>
      <c r="M160" s="323"/>
      <c r="N160" s="324"/>
      <c r="O160" s="130" t="e">
        <f t="shared" si="2"/>
        <v>#DIV/0!</v>
      </c>
    </row>
    <row r="161" spans="1:15" ht="50.1" hidden="1" customHeight="1" x14ac:dyDescent="0.25">
      <c r="A161" s="133" t="s">
        <v>307</v>
      </c>
      <c r="B161" s="320"/>
      <c r="C161" s="391"/>
      <c r="D161" s="392"/>
      <c r="E161" s="316"/>
      <c r="F161" s="316"/>
      <c r="G161" s="321"/>
      <c r="H161" s="316"/>
      <c r="I161" s="322"/>
      <c r="J161" s="316"/>
      <c r="K161" s="317"/>
      <c r="L161" s="320"/>
      <c r="M161" s="323"/>
      <c r="N161" s="324"/>
      <c r="O161" s="130" t="e">
        <f t="shared" si="2"/>
        <v>#DIV/0!</v>
      </c>
    </row>
    <row r="162" spans="1:15" ht="50.1" hidden="1" customHeight="1" x14ac:dyDescent="0.25">
      <c r="A162" s="133" t="s">
        <v>308</v>
      </c>
      <c r="B162" s="320"/>
      <c r="C162" s="391"/>
      <c r="D162" s="392"/>
      <c r="E162" s="316"/>
      <c r="F162" s="316"/>
      <c r="G162" s="321"/>
      <c r="H162" s="316"/>
      <c r="I162" s="322"/>
      <c r="J162" s="316"/>
      <c r="K162" s="317"/>
      <c r="L162" s="320"/>
      <c r="M162" s="323"/>
      <c r="N162" s="324"/>
      <c r="O162" s="130" t="e">
        <f t="shared" si="2"/>
        <v>#DIV/0!</v>
      </c>
    </row>
    <row r="163" spans="1:15" ht="50.1" hidden="1" customHeight="1" x14ac:dyDescent="0.25">
      <c r="A163" s="133" t="s">
        <v>309</v>
      </c>
      <c r="B163" s="320"/>
      <c r="C163" s="391"/>
      <c r="D163" s="392"/>
      <c r="E163" s="316"/>
      <c r="F163" s="316"/>
      <c r="G163" s="321"/>
      <c r="H163" s="316"/>
      <c r="I163" s="322"/>
      <c r="J163" s="316"/>
      <c r="K163" s="317"/>
      <c r="L163" s="320"/>
      <c r="M163" s="323"/>
      <c r="N163" s="324"/>
      <c r="O163" s="130" t="e">
        <f t="shared" si="2"/>
        <v>#DIV/0!</v>
      </c>
    </row>
    <row r="164" spans="1:15" ht="50.1" hidden="1" customHeight="1" x14ac:dyDescent="0.25">
      <c r="A164" s="134" t="s">
        <v>310</v>
      </c>
      <c r="B164" s="320"/>
      <c r="C164" s="391"/>
      <c r="D164" s="392"/>
      <c r="E164" s="316"/>
      <c r="F164" s="316"/>
      <c r="G164" s="321"/>
      <c r="H164" s="316"/>
      <c r="I164" s="322"/>
      <c r="J164" s="316"/>
      <c r="K164" s="317"/>
      <c r="L164" s="320"/>
      <c r="M164" s="323"/>
      <c r="N164" s="324"/>
      <c r="O164" s="130" t="e">
        <f t="shared" si="2"/>
        <v>#DIV/0!</v>
      </c>
    </row>
    <row r="165" spans="1:15" ht="50.1" hidden="1" customHeight="1" collapsed="1" x14ac:dyDescent="0.25">
      <c r="A165" s="133" t="s">
        <v>311</v>
      </c>
      <c r="B165" s="320"/>
      <c r="C165" s="391"/>
      <c r="D165" s="392"/>
      <c r="E165" s="316"/>
      <c r="F165" s="316"/>
      <c r="G165" s="321"/>
      <c r="H165" s="316"/>
      <c r="I165" s="322"/>
      <c r="J165" s="316"/>
      <c r="K165" s="317"/>
      <c r="L165" s="320"/>
      <c r="M165" s="323"/>
      <c r="N165" s="324"/>
      <c r="O165" s="130" t="e">
        <f t="shared" si="2"/>
        <v>#DIV/0!</v>
      </c>
    </row>
    <row r="166" spans="1:15" ht="50.1" hidden="1" customHeight="1" x14ac:dyDescent="0.25">
      <c r="A166" s="133" t="s">
        <v>312</v>
      </c>
      <c r="B166" s="320"/>
      <c r="C166" s="391"/>
      <c r="D166" s="392"/>
      <c r="E166" s="316"/>
      <c r="F166" s="316"/>
      <c r="G166" s="321"/>
      <c r="H166" s="316"/>
      <c r="I166" s="322"/>
      <c r="J166" s="316"/>
      <c r="K166" s="317"/>
      <c r="L166" s="320"/>
      <c r="M166" s="323"/>
      <c r="N166" s="324"/>
      <c r="O166" s="130" t="e">
        <f t="shared" si="2"/>
        <v>#DIV/0!</v>
      </c>
    </row>
    <row r="167" spans="1:15" ht="50.1" hidden="1" customHeight="1" x14ac:dyDescent="0.25">
      <c r="A167" s="134" t="s">
        <v>313</v>
      </c>
      <c r="B167" s="320"/>
      <c r="C167" s="391"/>
      <c r="D167" s="392"/>
      <c r="E167" s="316"/>
      <c r="F167" s="316"/>
      <c r="G167" s="321"/>
      <c r="H167" s="316"/>
      <c r="I167" s="322"/>
      <c r="J167" s="316"/>
      <c r="K167" s="317"/>
      <c r="L167" s="320"/>
      <c r="M167" s="323"/>
      <c r="N167" s="324"/>
      <c r="O167" s="130" t="e">
        <f t="shared" si="2"/>
        <v>#DIV/0!</v>
      </c>
    </row>
    <row r="168" spans="1:15" ht="50.1" hidden="1" customHeight="1" x14ac:dyDescent="0.25">
      <c r="A168" s="133" t="s">
        <v>314</v>
      </c>
      <c r="B168" s="320"/>
      <c r="C168" s="391"/>
      <c r="D168" s="392"/>
      <c r="E168" s="316"/>
      <c r="F168" s="316"/>
      <c r="G168" s="321"/>
      <c r="H168" s="316"/>
      <c r="I168" s="322"/>
      <c r="J168" s="316"/>
      <c r="K168" s="317"/>
      <c r="L168" s="320"/>
      <c r="M168" s="323"/>
      <c r="N168" s="324"/>
      <c r="O168" s="130" t="e">
        <f t="shared" si="2"/>
        <v>#DIV/0!</v>
      </c>
    </row>
    <row r="169" spans="1:15" ht="50.1" hidden="1" customHeight="1" x14ac:dyDescent="0.25">
      <c r="A169" s="133" t="s">
        <v>315</v>
      </c>
      <c r="B169" s="320"/>
      <c r="C169" s="391"/>
      <c r="D169" s="392"/>
      <c r="E169" s="316"/>
      <c r="F169" s="316"/>
      <c r="G169" s="321"/>
      <c r="H169" s="316"/>
      <c r="I169" s="322"/>
      <c r="J169" s="316"/>
      <c r="K169" s="317"/>
      <c r="L169" s="320"/>
      <c r="M169" s="323"/>
      <c r="N169" s="324"/>
      <c r="O169" s="130" t="e">
        <f t="shared" si="2"/>
        <v>#DIV/0!</v>
      </c>
    </row>
    <row r="170" spans="1:15" ht="50.1" hidden="1" customHeight="1" x14ac:dyDescent="0.25">
      <c r="A170" s="134" t="s">
        <v>316</v>
      </c>
      <c r="B170" s="320"/>
      <c r="C170" s="391"/>
      <c r="D170" s="392"/>
      <c r="E170" s="316"/>
      <c r="F170" s="316"/>
      <c r="G170" s="321"/>
      <c r="H170" s="316"/>
      <c r="I170" s="322"/>
      <c r="J170" s="316"/>
      <c r="K170" s="317"/>
      <c r="L170" s="320"/>
      <c r="M170" s="323"/>
      <c r="N170" s="324"/>
      <c r="O170" s="130" t="e">
        <f t="shared" si="2"/>
        <v>#DIV/0!</v>
      </c>
    </row>
    <row r="171" spans="1:15" ht="50.1" hidden="1" customHeight="1" x14ac:dyDescent="0.25">
      <c r="A171" s="133" t="s">
        <v>317</v>
      </c>
      <c r="B171" s="320"/>
      <c r="C171" s="391"/>
      <c r="D171" s="392"/>
      <c r="E171" s="316"/>
      <c r="F171" s="316"/>
      <c r="G171" s="321"/>
      <c r="H171" s="316"/>
      <c r="I171" s="322"/>
      <c r="J171" s="316"/>
      <c r="K171" s="317"/>
      <c r="L171" s="320"/>
      <c r="M171" s="323"/>
      <c r="N171" s="324"/>
      <c r="O171" s="130" t="e">
        <f t="shared" si="2"/>
        <v>#DIV/0!</v>
      </c>
    </row>
    <row r="172" spans="1:15" ht="50.1" hidden="1" customHeight="1" x14ac:dyDescent="0.25">
      <c r="A172" s="133" t="s">
        <v>318</v>
      </c>
      <c r="B172" s="320"/>
      <c r="C172" s="391"/>
      <c r="D172" s="392"/>
      <c r="E172" s="316"/>
      <c r="F172" s="316"/>
      <c r="G172" s="321"/>
      <c r="H172" s="316"/>
      <c r="I172" s="322"/>
      <c r="J172" s="316"/>
      <c r="K172" s="317"/>
      <c r="L172" s="320"/>
      <c r="M172" s="323"/>
      <c r="N172" s="324"/>
      <c r="O172" s="130" t="e">
        <f t="shared" si="2"/>
        <v>#DIV/0!</v>
      </c>
    </row>
    <row r="173" spans="1:15" ht="50.1" hidden="1" customHeight="1" x14ac:dyDescent="0.25">
      <c r="A173" s="134" t="s">
        <v>319</v>
      </c>
      <c r="B173" s="320"/>
      <c r="C173" s="391"/>
      <c r="D173" s="392"/>
      <c r="E173" s="316"/>
      <c r="F173" s="316"/>
      <c r="G173" s="321"/>
      <c r="H173" s="316"/>
      <c r="I173" s="322"/>
      <c r="J173" s="316"/>
      <c r="K173" s="317"/>
      <c r="L173" s="320"/>
      <c r="M173" s="323"/>
      <c r="N173" s="324"/>
      <c r="O173" s="130" t="e">
        <f t="shared" si="2"/>
        <v>#DIV/0!</v>
      </c>
    </row>
    <row r="174" spans="1:15" ht="50.1" hidden="1" customHeight="1" x14ac:dyDescent="0.25">
      <c r="A174" s="133" t="s">
        <v>320</v>
      </c>
      <c r="B174" s="320"/>
      <c r="C174" s="391"/>
      <c r="D174" s="392"/>
      <c r="E174" s="316"/>
      <c r="F174" s="316"/>
      <c r="G174" s="321"/>
      <c r="H174" s="316"/>
      <c r="I174" s="322"/>
      <c r="J174" s="316"/>
      <c r="K174" s="317"/>
      <c r="L174" s="320"/>
      <c r="M174" s="323"/>
      <c r="N174" s="324"/>
      <c r="O174" s="130" t="e">
        <f t="shared" si="2"/>
        <v>#DIV/0!</v>
      </c>
    </row>
    <row r="175" spans="1:15" ht="50.1" hidden="1" customHeight="1" x14ac:dyDescent="0.25">
      <c r="A175" s="133" t="s">
        <v>321</v>
      </c>
      <c r="B175" s="320"/>
      <c r="C175" s="391"/>
      <c r="D175" s="392"/>
      <c r="E175" s="316"/>
      <c r="F175" s="316"/>
      <c r="G175" s="321"/>
      <c r="H175" s="316"/>
      <c r="I175" s="322"/>
      <c r="J175" s="316"/>
      <c r="K175" s="317"/>
      <c r="L175" s="320"/>
      <c r="M175" s="323"/>
      <c r="N175" s="324"/>
      <c r="O175" s="130" t="e">
        <f t="shared" si="2"/>
        <v>#DIV/0!</v>
      </c>
    </row>
    <row r="176" spans="1:15" ht="50.1" hidden="1" customHeight="1" x14ac:dyDescent="0.25">
      <c r="A176" s="134" t="s">
        <v>322</v>
      </c>
      <c r="B176" s="320"/>
      <c r="C176" s="391"/>
      <c r="D176" s="392"/>
      <c r="E176" s="316"/>
      <c r="F176" s="316"/>
      <c r="G176" s="321"/>
      <c r="H176" s="316"/>
      <c r="I176" s="322"/>
      <c r="J176" s="316"/>
      <c r="K176" s="317"/>
      <c r="L176" s="320"/>
      <c r="M176" s="323"/>
      <c r="N176" s="324"/>
      <c r="O176" s="130" t="e">
        <f t="shared" si="2"/>
        <v>#DIV/0!</v>
      </c>
    </row>
    <row r="177" spans="1:15" ht="50.1" hidden="1" customHeight="1" x14ac:dyDescent="0.25">
      <c r="A177" s="133" t="s">
        <v>323</v>
      </c>
      <c r="B177" s="320"/>
      <c r="C177" s="391"/>
      <c r="D177" s="392"/>
      <c r="E177" s="316"/>
      <c r="F177" s="316"/>
      <c r="G177" s="321"/>
      <c r="H177" s="316"/>
      <c r="I177" s="322"/>
      <c r="J177" s="316"/>
      <c r="K177" s="317"/>
      <c r="L177" s="320"/>
      <c r="M177" s="323"/>
      <c r="N177" s="324"/>
      <c r="O177" s="130" t="e">
        <f t="shared" si="2"/>
        <v>#DIV/0!</v>
      </c>
    </row>
    <row r="178" spans="1:15" ht="50.1" hidden="1" customHeight="1" x14ac:dyDescent="0.25">
      <c r="A178" s="133" t="s">
        <v>324</v>
      </c>
      <c r="B178" s="320"/>
      <c r="C178" s="391"/>
      <c r="D178" s="392"/>
      <c r="E178" s="316"/>
      <c r="F178" s="316"/>
      <c r="G178" s="321"/>
      <c r="H178" s="316"/>
      <c r="I178" s="322"/>
      <c r="J178" s="316"/>
      <c r="K178" s="317"/>
      <c r="L178" s="320"/>
      <c r="M178" s="323"/>
      <c r="N178" s="324"/>
      <c r="O178" s="130" t="e">
        <f t="shared" si="2"/>
        <v>#DIV/0!</v>
      </c>
    </row>
    <row r="179" spans="1:15" ht="50.1" hidden="1" customHeight="1" x14ac:dyDescent="0.25">
      <c r="A179" s="133" t="s">
        <v>325</v>
      </c>
      <c r="B179" s="320"/>
      <c r="C179" s="391"/>
      <c r="D179" s="392"/>
      <c r="E179" s="316"/>
      <c r="F179" s="316"/>
      <c r="G179" s="321"/>
      <c r="H179" s="316"/>
      <c r="I179" s="322"/>
      <c r="J179" s="316"/>
      <c r="K179" s="317"/>
      <c r="L179" s="320"/>
      <c r="M179" s="323"/>
      <c r="N179" s="324"/>
      <c r="O179" s="130" t="e">
        <f t="shared" si="2"/>
        <v>#DIV/0!</v>
      </c>
    </row>
    <row r="180" spans="1:15" ht="50.1" hidden="1" customHeight="1" x14ac:dyDescent="0.25">
      <c r="A180" s="133" t="s">
        <v>326</v>
      </c>
      <c r="B180" s="320"/>
      <c r="C180" s="391"/>
      <c r="D180" s="392"/>
      <c r="E180" s="316"/>
      <c r="F180" s="316"/>
      <c r="G180" s="321"/>
      <c r="H180" s="316"/>
      <c r="I180" s="322"/>
      <c r="J180" s="316"/>
      <c r="K180" s="317"/>
      <c r="L180" s="320"/>
      <c r="M180" s="323"/>
      <c r="N180" s="324"/>
      <c r="O180" s="130" t="e">
        <f t="shared" si="2"/>
        <v>#DIV/0!</v>
      </c>
    </row>
    <row r="181" spans="1:15" ht="50.1" hidden="1" customHeight="1" x14ac:dyDescent="0.25">
      <c r="A181" s="134" t="s">
        <v>327</v>
      </c>
      <c r="B181" s="320"/>
      <c r="C181" s="391"/>
      <c r="D181" s="392"/>
      <c r="E181" s="316"/>
      <c r="F181" s="316"/>
      <c r="G181" s="321"/>
      <c r="H181" s="316"/>
      <c r="I181" s="322"/>
      <c r="J181" s="316"/>
      <c r="K181" s="317"/>
      <c r="L181" s="320"/>
      <c r="M181" s="323"/>
      <c r="N181" s="324"/>
      <c r="O181" s="130" t="e">
        <f t="shared" si="2"/>
        <v>#DIV/0!</v>
      </c>
    </row>
    <row r="182" spans="1:15" ht="50.1" hidden="1" customHeight="1" x14ac:dyDescent="0.25">
      <c r="A182" s="133" t="s">
        <v>328</v>
      </c>
      <c r="B182" s="320"/>
      <c r="C182" s="391"/>
      <c r="D182" s="392"/>
      <c r="E182" s="316"/>
      <c r="F182" s="316"/>
      <c r="G182" s="321"/>
      <c r="H182" s="316"/>
      <c r="I182" s="322"/>
      <c r="J182" s="316"/>
      <c r="K182" s="317"/>
      <c r="L182" s="320"/>
      <c r="M182" s="323"/>
      <c r="N182" s="324"/>
      <c r="O182" s="130" t="e">
        <f t="shared" si="2"/>
        <v>#DIV/0!</v>
      </c>
    </row>
    <row r="183" spans="1:15" ht="50.1" hidden="1" customHeight="1" x14ac:dyDescent="0.25">
      <c r="A183" s="133" t="s">
        <v>329</v>
      </c>
      <c r="B183" s="320"/>
      <c r="C183" s="391"/>
      <c r="D183" s="392"/>
      <c r="E183" s="316"/>
      <c r="F183" s="316"/>
      <c r="G183" s="321"/>
      <c r="H183" s="316"/>
      <c r="I183" s="322"/>
      <c r="J183" s="316"/>
      <c r="K183" s="317"/>
      <c r="L183" s="320"/>
      <c r="M183" s="323"/>
      <c r="N183" s="324"/>
      <c r="O183" s="130" t="e">
        <f t="shared" si="2"/>
        <v>#DIV/0!</v>
      </c>
    </row>
    <row r="184" spans="1:15" ht="50.1" hidden="1" customHeight="1" x14ac:dyDescent="0.25">
      <c r="A184" s="134" t="s">
        <v>330</v>
      </c>
      <c r="B184" s="320"/>
      <c r="C184" s="391"/>
      <c r="D184" s="392"/>
      <c r="E184" s="316"/>
      <c r="F184" s="316"/>
      <c r="G184" s="321"/>
      <c r="H184" s="316"/>
      <c r="I184" s="322"/>
      <c r="J184" s="316"/>
      <c r="K184" s="317"/>
      <c r="L184" s="320"/>
      <c r="M184" s="323"/>
      <c r="N184" s="324"/>
      <c r="O184" s="130" t="e">
        <f t="shared" si="2"/>
        <v>#DIV/0!</v>
      </c>
    </row>
    <row r="185" spans="1:15" ht="50.1" hidden="1" customHeight="1" x14ac:dyDescent="0.25">
      <c r="A185" s="133" t="s">
        <v>331</v>
      </c>
      <c r="B185" s="320"/>
      <c r="C185" s="391"/>
      <c r="D185" s="392"/>
      <c r="E185" s="316"/>
      <c r="F185" s="316"/>
      <c r="G185" s="321"/>
      <c r="H185" s="316"/>
      <c r="I185" s="322"/>
      <c r="J185" s="316"/>
      <c r="K185" s="317"/>
      <c r="L185" s="320"/>
      <c r="M185" s="323"/>
      <c r="N185" s="324"/>
      <c r="O185" s="130" t="e">
        <f t="shared" si="2"/>
        <v>#DIV/0!</v>
      </c>
    </row>
    <row r="186" spans="1:15" ht="50.1" hidden="1" customHeight="1" collapsed="1" x14ac:dyDescent="0.25">
      <c r="A186" s="133" t="s">
        <v>332</v>
      </c>
      <c r="B186" s="320"/>
      <c r="C186" s="391"/>
      <c r="D186" s="392"/>
      <c r="E186" s="316"/>
      <c r="F186" s="316"/>
      <c r="G186" s="321"/>
      <c r="H186" s="316"/>
      <c r="I186" s="322"/>
      <c r="J186" s="316"/>
      <c r="K186" s="317"/>
      <c r="L186" s="320"/>
      <c r="M186" s="323"/>
      <c r="N186" s="324"/>
      <c r="O186" s="130" t="e">
        <f t="shared" si="2"/>
        <v>#DIV/0!</v>
      </c>
    </row>
    <row r="187" spans="1:15" ht="50.1" hidden="1" customHeight="1" x14ac:dyDescent="0.25">
      <c r="A187" s="134" t="s">
        <v>333</v>
      </c>
      <c r="B187" s="320"/>
      <c r="C187" s="391"/>
      <c r="D187" s="392"/>
      <c r="E187" s="316"/>
      <c r="F187" s="316"/>
      <c r="G187" s="321"/>
      <c r="H187" s="316"/>
      <c r="I187" s="322"/>
      <c r="J187" s="316"/>
      <c r="K187" s="317"/>
      <c r="L187" s="320"/>
      <c r="M187" s="323"/>
      <c r="N187" s="324"/>
      <c r="O187" s="130" t="e">
        <f t="shared" si="2"/>
        <v>#DIV/0!</v>
      </c>
    </row>
    <row r="188" spans="1:15" ht="50.1" hidden="1" customHeight="1" x14ac:dyDescent="0.25">
      <c r="A188" s="133" t="s">
        <v>334</v>
      </c>
      <c r="B188" s="320"/>
      <c r="C188" s="391"/>
      <c r="D188" s="392"/>
      <c r="E188" s="316"/>
      <c r="F188" s="316"/>
      <c r="G188" s="321"/>
      <c r="H188" s="316"/>
      <c r="I188" s="322"/>
      <c r="J188" s="316"/>
      <c r="K188" s="317"/>
      <c r="L188" s="320"/>
      <c r="M188" s="323"/>
      <c r="N188" s="324"/>
      <c r="O188" s="130" t="e">
        <f t="shared" si="2"/>
        <v>#DIV/0!</v>
      </c>
    </row>
    <row r="189" spans="1:15" ht="50.1" hidden="1" customHeight="1" x14ac:dyDescent="0.25">
      <c r="A189" s="133" t="s">
        <v>335</v>
      </c>
      <c r="B189" s="320"/>
      <c r="C189" s="391"/>
      <c r="D189" s="392"/>
      <c r="E189" s="316"/>
      <c r="F189" s="316"/>
      <c r="G189" s="321"/>
      <c r="H189" s="316"/>
      <c r="I189" s="322"/>
      <c r="J189" s="316"/>
      <c r="K189" s="317"/>
      <c r="L189" s="320"/>
      <c r="M189" s="323"/>
      <c r="N189" s="324"/>
      <c r="O189" s="130" t="e">
        <f t="shared" si="2"/>
        <v>#DIV/0!</v>
      </c>
    </row>
    <row r="190" spans="1:15" ht="50.1" hidden="1" customHeight="1" x14ac:dyDescent="0.25">
      <c r="A190" s="134" t="s">
        <v>336</v>
      </c>
      <c r="B190" s="320"/>
      <c r="C190" s="391"/>
      <c r="D190" s="392"/>
      <c r="E190" s="316"/>
      <c r="F190" s="316"/>
      <c r="G190" s="321"/>
      <c r="H190" s="316"/>
      <c r="I190" s="322"/>
      <c r="J190" s="316"/>
      <c r="K190" s="317"/>
      <c r="L190" s="320"/>
      <c r="M190" s="323"/>
      <c r="N190" s="324"/>
      <c r="O190" s="130" t="e">
        <f t="shared" si="2"/>
        <v>#DIV/0!</v>
      </c>
    </row>
    <row r="191" spans="1:15" ht="50.1" hidden="1" customHeight="1" x14ac:dyDescent="0.25">
      <c r="A191" s="133" t="s">
        <v>337</v>
      </c>
      <c r="B191" s="320"/>
      <c r="C191" s="391"/>
      <c r="D191" s="392"/>
      <c r="E191" s="316"/>
      <c r="F191" s="316"/>
      <c r="G191" s="321"/>
      <c r="H191" s="316"/>
      <c r="I191" s="322"/>
      <c r="J191" s="316"/>
      <c r="K191" s="317"/>
      <c r="L191" s="320"/>
      <c r="M191" s="323"/>
      <c r="N191" s="324"/>
      <c r="O191" s="130" t="e">
        <f t="shared" si="2"/>
        <v>#DIV/0!</v>
      </c>
    </row>
    <row r="192" spans="1:15" ht="50.1" hidden="1" customHeight="1" x14ac:dyDescent="0.25">
      <c r="A192" s="133" t="s">
        <v>338</v>
      </c>
      <c r="B192" s="320"/>
      <c r="C192" s="391"/>
      <c r="D192" s="392"/>
      <c r="E192" s="316"/>
      <c r="F192" s="316"/>
      <c r="G192" s="321"/>
      <c r="H192" s="316"/>
      <c r="I192" s="322"/>
      <c r="J192" s="316"/>
      <c r="K192" s="317"/>
      <c r="L192" s="320"/>
      <c r="M192" s="323"/>
      <c r="N192" s="324"/>
      <c r="O192" s="130" t="e">
        <f t="shared" si="2"/>
        <v>#DIV/0!</v>
      </c>
    </row>
    <row r="193" spans="1:15" ht="50.1" hidden="1" customHeight="1" x14ac:dyDescent="0.25">
      <c r="A193" s="134" t="s">
        <v>339</v>
      </c>
      <c r="B193" s="320"/>
      <c r="C193" s="391"/>
      <c r="D193" s="392"/>
      <c r="E193" s="316"/>
      <c r="F193" s="316"/>
      <c r="G193" s="321"/>
      <c r="H193" s="316"/>
      <c r="I193" s="322"/>
      <c r="J193" s="316"/>
      <c r="K193" s="317"/>
      <c r="L193" s="320"/>
      <c r="M193" s="323"/>
      <c r="N193" s="324"/>
      <c r="O193" s="130" t="e">
        <f t="shared" si="2"/>
        <v>#DIV/0!</v>
      </c>
    </row>
    <row r="194" spans="1:15" ht="50.1" hidden="1" customHeight="1" x14ac:dyDescent="0.25">
      <c r="A194" s="133" t="s">
        <v>340</v>
      </c>
      <c r="B194" s="320"/>
      <c r="C194" s="391"/>
      <c r="D194" s="392"/>
      <c r="E194" s="316"/>
      <c r="F194" s="316"/>
      <c r="G194" s="321"/>
      <c r="H194" s="316"/>
      <c r="I194" s="322"/>
      <c r="J194" s="316"/>
      <c r="K194" s="317"/>
      <c r="L194" s="320"/>
      <c r="M194" s="323"/>
      <c r="N194" s="324"/>
      <c r="O194" s="130" t="e">
        <f t="shared" si="2"/>
        <v>#DIV/0!</v>
      </c>
    </row>
    <row r="195" spans="1:15" ht="50.1" hidden="1" customHeight="1" x14ac:dyDescent="0.25">
      <c r="A195" s="133" t="s">
        <v>341</v>
      </c>
      <c r="B195" s="320"/>
      <c r="C195" s="391"/>
      <c r="D195" s="392"/>
      <c r="E195" s="316"/>
      <c r="F195" s="316"/>
      <c r="G195" s="321"/>
      <c r="H195" s="316"/>
      <c r="I195" s="322"/>
      <c r="J195" s="316"/>
      <c r="K195" s="317"/>
      <c r="L195" s="320"/>
      <c r="M195" s="323"/>
      <c r="N195" s="324"/>
      <c r="O195" s="130" t="e">
        <f t="shared" si="2"/>
        <v>#DIV/0!</v>
      </c>
    </row>
    <row r="196" spans="1:15" ht="50.1" hidden="1" customHeight="1" x14ac:dyDescent="0.25">
      <c r="A196" s="133" t="s">
        <v>342</v>
      </c>
      <c r="B196" s="320"/>
      <c r="C196" s="391"/>
      <c r="D196" s="392"/>
      <c r="E196" s="316"/>
      <c r="F196" s="316"/>
      <c r="G196" s="321"/>
      <c r="H196" s="316"/>
      <c r="I196" s="322"/>
      <c r="J196" s="316"/>
      <c r="K196" s="317"/>
      <c r="L196" s="320"/>
      <c r="M196" s="323"/>
      <c r="N196" s="324"/>
      <c r="O196" s="130" t="e">
        <f t="shared" si="2"/>
        <v>#DIV/0!</v>
      </c>
    </row>
    <row r="197" spans="1:15" ht="50.1" hidden="1" customHeight="1" x14ac:dyDescent="0.25">
      <c r="A197" s="133" t="s">
        <v>343</v>
      </c>
      <c r="B197" s="320"/>
      <c r="C197" s="391"/>
      <c r="D197" s="392"/>
      <c r="E197" s="316"/>
      <c r="F197" s="316"/>
      <c r="G197" s="321"/>
      <c r="H197" s="316"/>
      <c r="I197" s="322"/>
      <c r="J197" s="316"/>
      <c r="K197" s="317"/>
      <c r="L197" s="320"/>
      <c r="M197" s="323"/>
      <c r="N197" s="324"/>
      <c r="O197" s="130" t="e">
        <f t="shared" si="2"/>
        <v>#DIV/0!</v>
      </c>
    </row>
    <row r="198" spans="1:15" ht="50.1" hidden="1" customHeight="1" x14ac:dyDescent="0.25">
      <c r="A198" s="134" t="s">
        <v>344</v>
      </c>
      <c r="B198" s="320"/>
      <c r="C198" s="391"/>
      <c r="D198" s="392"/>
      <c r="E198" s="316"/>
      <c r="F198" s="316"/>
      <c r="G198" s="321"/>
      <c r="H198" s="316"/>
      <c r="I198" s="322"/>
      <c r="J198" s="316"/>
      <c r="K198" s="317"/>
      <c r="L198" s="320"/>
      <c r="M198" s="323"/>
      <c r="N198" s="324"/>
      <c r="O198" s="130" t="e">
        <f t="shared" si="2"/>
        <v>#DIV/0!</v>
      </c>
    </row>
    <row r="199" spans="1:15" ht="50.1" hidden="1" customHeight="1" x14ac:dyDescent="0.25">
      <c r="A199" s="133" t="s">
        <v>345</v>
      </c>
      <c r="B199" s="320"/>
      <c r="C199" s="391"/>
      <c r="D199" s="392"/>
      <c r="E199" s="316"/>
      <c r="F199" s="316"/>
      <c r="G199" s="321"/>
      <c r="H199" s="316"/>
      <c r="I199" s="322"/>
      <c r="J199" s="316"/>
      <c r="K199" s="317"/>
      <c r="L199" s="320"/>
      <c r="M199" s="323"/>
      <c r="N199" s="324"/>
      <c r="O199" s="130" t="e">
        <f t="shared" si="2"/>
        <v>#DIV/0!</v>
      </c>
    </row>
    <row r="200" spans="1:15" ht="50.1" hidden="1" customHeight="1" x14ac:dyDescent="0.25">
      <c r="A200" s="133" t="s">
        <v>346</v>
      </c>
      <c r="B200" s="320"/>
      <c r="C200" s="391"/>
      <c r="D200" s="392"/>
      <c r="E200" s="316"/>
      <c r="F200" s="316"/>
      <c r="G200" s="321"/>
      <c r="H200" s="316"/>
      <c r="I200" s="322"/>
      <c r="J200" s="316"/>
      <c r="K200" s="317"/>
      <c r="L200" s="320"/>
      <c r="M200" s="323"/>
      <c r="N200" s="324"/>
      <c r="O200" s="130" t="e">
        <f t="shared" si="2"/>
        <v>#DIV/0!</v>
      </c>
    </row>
    <row r="201" spans="1:15" ht="50.1" hidden="1" customHeight="1" x14ac:dyDescent="0.25">
      <c r="A201" s="134" t="s">
        <v>347</v>
      </c>
      <c r="B201" s="320"/>
      <c r="C201" s="391"/>
      <c r="D201" s="392"/>
      <c r="E201" s="316"/>
      <c r="F201" s="316"/>
      <c r="G201" s="321"/>
      <c r="H201" s="316"/>
      <c r="I201" s="322"/>
      <c r="J201" s="316"/>
      <c r="K201" s="317"/>
      <c r="L201" s="320"/>
      <c r="M201" s="323"/>
      <c r="N201" s="324"/>
      <c r="O201" s="130" t="e">
        <f t="shared" si="2"/>
        <v>#DIV/0!</v>
      </c>
    </row>
    <row r="202" spans="1:15" ht="50.1" hidden="1" customHeight="1" x14ac:dyDescent="0.25">
      <c r="A202" s="133" t="s">
        <v>348</v>
      </c>
      <c r="B202" s="320"/>
      <c r="C202" s="391"/>
      <c r="D202" s="392"/>
      <c r="E202" s="316"/>
      <c r="F202" s="316"/>
      <c r="G202" s="321"/>
      <c r="H202" s="316"/>
      <c r="I202" s="322"/>
      <c r="J202" s="316"/>
      <c r="K202" s="317"/>
      <c r="L202" s="320"/>
      <c r="M202" s="323"/>
      <c r="N202" s="324"/>
      <c r="O202" s="130" t="e">
        <f t="shared" ref="O202:O265" si="3">IF(N202&lt;0,0,1-(N202/M202))</f>
        <v>#DIV/0!</v>
      </c>
    </row>
    <row r="203" spans="1:15" ht="50.1" hidden="1" customHeight="1" x14ac:dyDescent="0.25">
      <c r="A203" s="133" t="s">
        <v>349</v>
      </c>
      <c r="B203" s="320"/>
      <c r="C203" s="391"/>
      <c r="D203" s="392"/>
      <c r="E203" s="316"/>
      <c r="F203" s="316"/>
      <c r="G203" s="321"/>
      <c r="H203" s="316"/>
      <c r="I203" s="322"/>
      <c r="J203" s="316"/>
      <c r="K203" s="317"/>
      <c r="L203" s="320"/>
      <c r="M203" s="323"/>
      <c r="N203" s="324"/>
      <c r="O203" s="130" t="e">
        <f t="shared" si="3"/>
        <v>#DIV/0!</v>
      </c>
    </row>
    <row r="204" spans="1:15" ht="50.1" hidden="1" customHeight="1" x14ac:dyDescent="0.25">
      <c r="A204" s="134" t="s">
        <v>350</v>
      </c>
      <c r="B204" s="320"/>
      <c r="C204" s="391"/>
      <c r="D204" s="392"/>
      <c r="E204" s="316"/>
      <c r="F204" s="316"/>
      <c r="G204" s="321"/>
      <c r="H204" s="316"/>
      <c r="I204" s="322"/>
      <c r="J204" s="316"/>
      <c r="K204" s="317"/>
      <c r="L204" s="320"/>
      <c r="M204" s="323"/>
      <c r="N204" s="324"/>
      <c r="O204" s="130" t="e">
        <f t="shared" si="3"/>
        <v>#DIV/0!</v>
      </c>
    </row>
    <row r="205" spans="1:15" ht="50.1" hidden="1" customHeight="1" x14ac:dyDescent="0.25">
      <c r="A205" s="133" t="s">
        <v>351</v>
      </c>
      <c r="B205" s="320"/>
      <c r="C205" s="391"/>
      <c r="D205" s="392"/>
      <c r="E205" s="316"/>
      <c r="F205" s="316"/>
      <c r="G205" s="321"/>
      <c r="H205" s="316"/>
      <c r="I205" s="322"/>
      <c r="J205" s="316"/>
      <c r="K205" s="317"/>
      <c r="L205" s="320"/>
      <c r="M205" s="323"/>
      <c r="N205" s="324"/>
      <c r="O205" s="130" t="e">
        <f t="shared" si="3"/>
        <v>#DIV/0!</v>
      </c>
    </row>
    <row r="206" spans="1:15" ht="50.1" hidden="1" customHeight="1" x14ac:dyDescent="0.25">
      <c r="A206" s="133" t="s">
        <v>352</v>
      </c>
      <c r="B206" s="320"/>
      <c r="C206" s="391"/>
      <c r="D206" s="392"/>
      <c r="E206" s="316"/>
      <c r="F206" s="316"/>
      <c r="G206" s="321"/>
      <c r="H206" s="316"/>
      <c r="I206" s="322"/>
      <c r="J206" s="316"/>
      <c r="K206" s="317"/>
      <c r="L206" s="320"/>
      <c r="M206" s="323"/>
      <c r="N206" s="324"/>
      <c r="O206" s="130" t="e">
        <f t="shared" si="3"/>
        <v>#DIV/0!</v>
      </c>
    </row>
    <row r="207" spans="1:15" ht="50.1" hidden="1" customHeight="1" collapsed="1" x14ac:dyDescent="0.25">
      <c r="A207" s="134" t="s">
        <v>353</v>
      </c>
      <c r="B207" s="320"/>
      <c r="C207" s="391"/>
      <c r="D207" s="392"/>
      <c r="E207" s="316"/>
      <c r="F207" s="316"/>
      <c r="G207" s="321"/>
      <c r="H207" s="316"/>
      <c r="I207" s="322"/>
      <c r="J207" s="316"/>
      <c r="K207" s="317"/>
      <c r="L207" s="320"/>
      <c r="M207" s="323"/>
      <c r="N207" s="324"/>
      <c r="O207" s="130" t="e">
        <f t="shared" si="3"/>
        <v>#DIV/0!</v>
      </c>
    </row>
    <row r="208" spans="1:15" ht="50.1" hidden="1" customHeight="1" x14ac:dyDescent="0.25">
      <c r="A208" s="133" t="s">
        <v>354</v>
      </c>
      <c r="B208" s="320"/>
      <c r="C208" s="391"/>
      <c r="D208" s="392"/>
      <c r="E208" s="316"/>
      <c r="F208" s="316"/>
      <c r="G208" s="321"/>
      <c r="H208" s="316"/>
      <c r="I208" s="322"/>
      <c r="J208" s="316"/>
      <c r="K208" s="317"/>
      <c r="L208" s="320"/>
      <c r="M208" s="323"/>
      <c r="N208" s="324"/>
      <c r="O208" s="130" t="e">
        <f t="shared" si="3"/>
        <v>#DIV/0!</v>
      </c>
    </row>
    <row r="209" spans="1:15" ht="50.1" hidden="1" customHeight="1" x14ac:dyDescent="0.25">
      <c r="A209" s="133" t="s">
        <v>355</v>
      </c>
      <c r="B209" s="320"/>
      <c r="C209" s="391"/>
      <c r="D209" s="392"/>
      <c r="E209" s="316"/>
      <c r="F209" s="316"/>
      <c r="G209" s="321"/>
      <c r="H209" s="316"/>
      <c r="I209" s="322"/>
      <c r="J209" s="316"/>
      <c r="K209" s="317"/>
      <c r="L209" s="320"/>
      <c r="M209" s="323"/>
      <c r="N209" s="324"/>
      <c r="O209" s="130" t="e">
        <f t="shared" si="3"/>
        <v>#DIV/0!</v>
      </c>
    </row>
    <row r="210" spans="1:15" ht="50.1" hidden="1" customHeight="1" x14ac:dyDescent="0.25">
      <c r="A210" s="134" t="s">
        <v>356</v>
      </c>
      <c r="B210" s="320"/>
      <c r="C210" s="391"/>
      <c r="D210" s="392"/>
      <c r="E210" s="316"/>
      <c r="F210" s="316"/>
      <c r="G210" s="321"/>
      <c r="H210" s="316"/>
      <c r="I210" s="322"/>
      <c r="J210" s="316"/>
      <c r="K210" s="317"/>
      <c r="L210" s="320"/>
      <c r="M210" s="323"/>
      <c r="N210" s="324"/>
      <c r="O210" s="130" t="e">
        <f t="shared" si="3"/>
        <v>#DIV/0!</v>
      </c>
    </row>
    <row r="211" spans="1:15" ht="50.1" hidden="1" customHeight="1" x14ac:dyDescent="0.25">
      <c r="A211" s="133" t="s">
        <v>357</v>
      </c>
      <c r="B211" s="320"/>
      <c r="C211" s="391"/>
      <c r="D211" s="392"/>
      <c r="E211" s="316"/>
      <c r="F211" s="316"/>
      <c r="G211" s="321"/>
      <c r="H211" s="316"/>
      <c r="I211" s="322"/>
      <c r="J211" s="316"/>
      <c r="K211" s="317"/>
      <c r="L211" s="320"/>
      <c r="M211" s="323"/>
      <c r="N211" s="324"/>
      <c r="O211" s="130" t="e">
        <f t="shared" si="3"/>
        <v>#DIV/0!</v>
      </c>
    </row>
    <row r="212" spans="1:15" ht="50.1" hidden="1" customHeight="1" x14ac:dyDescent="0.25">
      <c r="A212" s="133" t="s">
        <v>358</v>
      </c>
      <c r="B212" s="320"/>
      <c r="C212" s="391"/>
      <c r="D212" s="392"/>
      <c r="E212" s="316"/>
      <c r="F212" s="316"/>
      <c r="G212" s="321"/>
      <c r="H212" s="316"/>
      <c r="I212" s="322"/>
      <c r="J212" s="316"/>
      <c r="K212" s="317"/>
      <c r="L212" s="320"/>
      <c r="M212" s="323"/>
      <c r="N212" s="324"/>
      <c r="O212" s="130" t="e">
        <f t="shared" si="3"/>
        <v>#DIV/0!</v>
      </c>
    </row>
    <row r="213" spans="1:15" ht="50.1" hidden="1" customHeight="1" x14ac:dyDescent="0.25">
      <c r="A213" s="133" t="s">
        <v>359</v>
      </c>
      <c r="B213" s="320"/>
      <c r="C213" s="391"/>
      <c r="D213" s="392"/>
      <c r="E213" s="316"/>
      <c r="F213" s="316"/>
      <c r="G213" s="321"/>
      <c r="H213" s="316"/>
      <c r="I213" s="322"/>
      <c r="J213" s="316"/>
      <c r="K213" s="317"/>
      <c r="L213" s="320"/>
      <c r="M213" s="323"/>
      <c r="N213" s="324"/>
      <c r="O213" s="130" t="e">
        <f t="shared" si="3"/>
        <v>#DIV/0!</v>
      </c>
    </row>
    <row r="214" spans="1:15" ht="50.1" hidden="1" customHeight="1" x14ac:dyDescent="0.25">
      <c r="A214" s="133" t="s">
        <v>360</v>
      </c>
      <c r="B214" s="320"/>
      <c r="C214" s="391"/>
      <c r="D214" s="392"/>
      <c r="E214" s="316"/>
      <c r="F214" s="316"/>
      <c r="G214" s="321"/>
      <c r="H214" s="316"/>
      <c r="I214" s="322"/>
      <c r="J214" s="316"/>
      <c r="K214" s="317"/>
      <c r="L214" s="320"/>
      <c r="M214" s="323"/>
      <c r="N214" s="324"/>
      <c r="O214" s="130" t="e">
        <f t="shared" si="3"/>
        <v>#DIV/0!</v>
      </c>
    </row>
    <row r="215" spans="1:15" ht="50.1" hidden="1" customHeight="1" x14ac:dyDescent="0.25">
      <c r="A215" s="134" t="s">
        <v>361</v>
      </c>
      <c r="B215" s="320"/>
      <c r="C215" s="391"/>
      <c r="D215" s="392"/>
      <c r="E215" s="316"/>
      <c r="F215" s="316"/>
      <c r="G215" s="321"/>
      <c r="H215" s="316"/>
      <c r="I215" s="322"/>
      <c r="J215" s="316"/>
      <c r="K215" s="317"/>
      <c r="L215" s="320"/>
      <c r="M215" s="323"/>
      <c r="N215" s="324"/>
      <c r="O215" s="130" t="e">
        <f t="shared" si="3"/>
        <v>#DIV/0!</v>
      </c>
    </row>
    <row r="216" spans="1:15" ht="50.1" hidden="1" customHeight="1" x14ac:dyDescent="0.25">
      <c r="A216" s="133" t="s">
        <v>362</v>
      </c>
      <c r="B216" s="320"/>
      <c r="C216" s="391"/>
      <c r="D216" s="392"/>
      <c r="E216" s="316"/>
      <c r="F216" s="316"/>
      <c r="G216" s="321"/>
      <c r="H216" s="316"/>
      <c r="I216" s="322"/>
      <c r="J216" s="316"/>
      <c r="K216" s="317"/>
      <c r="L216" s="320"/>
      <c r="M216" s="323"/>
      <c r="N216" s="324"/>
      <c r="O216" s="130" t="e">
        <f t="shared" si="3"/>
        <v>#DIV/0!</v>
      </c>
    </row>
    <row r="217" spans="1:15" ht="50.1" hidden="1" customHeight="1" x14ac:dyDescent="0.25">
      <c r="A217" s="133" t="s">
        <v>363</v>
      </c>
      <c r="B217" s="320"/>
      <c r="C217" s="391"/>
      <c r="D217" s="392"/>
      <c r="E217" s="316"/>
      <c r="F217" s="316"/>
      <c r="G217" s="321"/>
      <c r="H217" s="316"/>
      <c r="I217" s="322"/>
      <c r="J217" s="316"/>
      <c r="K217" s="317"/>
      <c r="L217" s="320"/>
      <c r="M217" s="323"/>
      <c r="N217" s="324"/>
      <c r="O217" s="130" t="e">
        <f t="shared" si="3"/>
        <v>#DIV/0!</v>
      </c>
    </row>
    <row r="218" spans="1:15" ht="50.1" hidden="1" customHeight="1" x14ac:dyDescent="0.25">
      <c r="A218" s="134" t="s">
        <v>364</v>
      </c>
      <c r="B218" s="320"/>
      <c r="C218" s="391"/>
      <c r="D218" s="392"/>
      <c r="E218" s="316"/>
      <c r="F218" s="316"/>
      <c r="G218" s="321"/>
      <c r="H218" s="316"/>
      <c r="I218" s="322"/>
      <c r="J218" s="316"/>
      <c r="K218" s="317"/>
      <c r="L218" s="320"/>
      <c r="M218" s="323"/>
      <c r="N218" s="324"/>
      <c r="O218" s="130" t="e">
        <f t="shared" si="3"/>
        <v>#DIV/0!</v>
      </c>
    </row>
    <row r="219" spans="1:15" ht="50.1" hidden="1" customHeight="1" x14ac:dyDescent="0.25">
      <c r="A219" s="133" t="s">
        <v>365</v>
      </c>
      <c r="B219" s="320"/>
      <c r="C219" s="391"/>
      <c r="D219" s="392"/>
      <c r="E219" s="316"/>
      <c r="F219" s="316"/>
      <c r="G219" s="321"/>
      <c r="H219" s="316"/>
      <c r="I219" s="322"/>
      <c r="J219" s="316"/>
      <c r="K219" s="317"/>
      <c r="L219" s="320"/>
      <c r="M219" s="323"/>
      <c r="N219" s="324"/>
      <c r="O219" s="130" t="e">
        <f t="shared" si="3"/>
        <v>#DIV/0!</v>
      </c>
    </row>
    <row r="220" spans="1:15" ht="50.1" hidden="1" customHeight="1" x14ac:dyDescent="0.25">
      <c r="A220" s="133" t="s">
        <v>366</v>
      </c>
      <c r="B220" s="320"/>
      <c r="C220" s="391"/>
      <c r="D220" s="392"/>
      <c r="E220" s="316"/>
      <c r="F220" s="316"/>
      <c r="G220" s="321"/>
      <c r="H220" s="316"/>
      <c r="I220" s="322"/>
      <c r="J220" s="316"/>
      <c r="K220" s="317"/>
      <c r="L220" s="320"/>
      <c r="M220" s="323"/>
      <c r="N220" s="324"/>
      <c r="O220" s="130" t="e">
        <f t="shared" si="3"/>
        <v>#DIV/0!</v>
      </c>
    </row>
    <row r="221" spans="1:15" ht="50.1" hidden="1" customHeight="1" x14ac:dyDescent="0.25">
      <c r="A221" s="134" t="s">
        <v>367</v>
      </c>
      <c r="B221" s="320"/>
      <c r="C221" s="391"/>
      <c r="D221" s="392"/>
      <c r="E221" s="316"/>
      <c r="F221" s="316"/>
      <c r="G221" s="321"/>
      <c r="H221" s="316"/>
      <c r="I221" s="322"/>
      <c r="J221" s="316"/>
      <c r="K221" s="317"/>
      <c r="L221" s="320"/>
      <c r="M221" s="323"/>
      <c r="N221" s="324"/>
      <c r="O221" s="130" t="e">
        <f t="shared" si="3"/>
        <v>#DIV/0!</v>
      </c>
    </row>
    <row r="222" spans="1:15" ht="50.1" hidden="1" customHeight="1" x14ac:dyDescent="0.25">
      <c r="A222" s="133" t="s">
        <v>368</v>
      </c>
      <c r="B222" s="320"/>
      <c r="C222" s="391"/>
      <c r="D222" s="392"/>
      <c r="E222" s="316"/>
      <c r="F222" s="316"/>
      <c r="G222" s="321"/>
      <c r="H222" s="316"/>
      <c r="I222" s="322"/>
      <c r="J222" s="316"/>
      <c r="K222" s="317"/>
      <c r="L222" s="320"/>
      <c r="M222" s="323"/>
      <c r="N222" s="324"/>
      <c r="O222" s="130" t="e">
        <f t="shared" si="3"/>
        <v>#DIV/0!</v>
      </c>
    </row>
    <row r="223" spans="1:15" ht="50.1" hidden="1" customHeight="1" x14ac:dyDescent="0.25">
      <c r="A223" s="133" t="s">
        <v>369</v>
      </c>
      <c r="B223" s="320"/>
      <c r="C223" s="391"/>
      <c r="D223" s="392"/>
      <c r="E223" s="316"/>
      <c r="F223" s="316"/>
      <c r="G223" s="321"/>
      <c r="H223" s="316"/>
      <c r="I223" s="322"/>
      <c r="J223" s="316"/>
      <c r="K223" s="317"/>
      <c r="L223" s="320"/>
      <c r="M223" s="323"/>
      <c r="N223" s="324"/>
      <c r="O223" s="130" t="e">
        <f t="shared" si="3"/>
        <v>#DIV/0!</v>
      </c>
    </row>
    <row r="224" spans="1:15" ht="50.1" hidden="1" customHeight="1" x14ac:dyDescent="0.25">
      <c r="A224" s="134" t="s">
        <v>370</v>
      </c>
      <c r="B224" s="320"/>
      <c r="C224" s="391"/>
      <c r="D224" s="392"/>
      <c r="E224" s="316"/>
      <c r="F224" s="316"/>
      <c r="G224" s="321"/>
      <c r="H224" s="316"/>
      <c r="I224" s="322"/>
      <c r="J224" s="316"/>
      <c r="K224" s="317"/>
      <c r="L224" s="320"/>
      <c r="M224" s="323"/>
      <c r="N224" s="324"/>
      <c r="O224" s="130" t="e">
        <f t="shared" si="3"/>
        <v>#DIV/0!</v>
      </c>
    </row>
    <row r="225" spans="1:15" ht="50.1" hidden="1" customHeight="1" x14ac:dyDescent="0.25">
      <c r="A225" s="133" t="s">
        <v>371</v>
      </c>
      <c r="B225" s="320"/>
      <c r="C225" s="391"/>
      <c r="D225" s="392"/>
      <c r="E225" s="316"/>
      <c r="F225" s="316"/>
      <c r="G225" s="321"/>
      <c r="H225" s="316"/>
      <c r="I225" s="322"/>
      <c r="J225" s="316"/>
      <c r="K225" s="317"/>
      <c r="L225" s="320"/>
      <c r="M225" s="323"/>
      <c r="N225" s="324"/>
      <c r="O225" s="130" t="e">
        <f t="shared" si="3"/>
        <v>#DIV/0!</v>
      </c>
    </row>
    <row r="226" spans="1:15" ht="50.1" hidden="1" customHeight="1" x14ac:dyDescent="0.25">
      <c r="A226" s="133" t="s">
        <v>372</v>
      </c>
      <c r="B226" s="320"/>
      <c r="C226" s="391"/>
      <c r="D226" s="392"/>
      <c r="E226" s="316"/>
      <c r="F226" s="316"/>
      <c r="G226" s="321"/>
      <c r="H226" s="316"/>
      <c r="I226" s="322"/>
      <c r="J226" s="316"/>
      <c r="K226" s="317"/>
      <c r="L226" s="320"/>
      <c r="M226" s="323"/>
      <c r="N226" s="324"/>
      <c r="O226" s="130" t="e">
        <f t="shared" si="3"/>
        <v>#DIV/0!</v>
      </c>
    </row>
    <row r="227" spans="1:15" ht="50.1" hidden="1" customHeight="1" x14ac:dyDescent="0.25">
      <c r="A227" s="134" t="s">
        <v>373</v>
      </c>
      <c r="B227" s="320"/>
      <c r="C227" s="391"/>
      <c r="D227" s="392"/>
      <c r="E227" s="316"/>
      <c r="F227" s="316"/>
      <c r="G227" s="321"/>
      <c r="H227" s="316"/>
      <c r="I227" s="322"/>
      <c r="J227" s="316"/>
      <c r="K227" s="317"/>
      <c r="L227" s="320"/>
      <c r="M227" s="323"/>
      <c r="N227" s="324"/>
      <c r="O227" s="130" t="e">
        <f t="shared" si="3"/>
        <v>#DIV/0!</v>
      </c>
    </row>
    <row r="228" spans="1:15" ht="50.1" hidden="1" customHeight="1" collapsed="1" x14ac:dyDescent="0.25">
      <c r="A228" s="133" t="s">
        <v>374</v>
      </c>
      <c r="B228" s="320"/>
      <c r="C228" s="391"/>
      <c r="D228" s="392"/>
      <c r="E228" s="316"/>
      <c r="F228" s="316"/>
      <c r="G228" s="321"/>
      <c r="H228" s="316"/>
      <c r="I228" s="322"/>
      <c r="J228" s="316"/>
      <c r="K228" s="317"/>
      <c r="L228" s="320"/>
      <c r="M228" s="323"/>
      <c r="N228" s="324"/>
      <c r="O228" s="130" t="e">
        <f t="shared" si="3"/>
        <v>#DIV/0!</v>
      </c>
    </row>
    <row r="229" spans="1:15" ht="50.1" hidden="1" customHeight="1" x14ac:dyDescent="0.25">
      <c r="A229" s="133" t="s">
        <v>375</v>
      </c>
      <c r="B229" s="320"/>
      <c r="C229" s="391"/>
      <c r="D229" s="392"/>
      <c r="E229" s="316"/>
      <c r="F229" s="316"/>
      <c r="G229" s="321"/>
      <c r="H229" s="316"/>
      <c r="I229" s="322"/>
      <c r="J229" s="316"/>
      <c r="K229" s="317"/>
      <c r="L229" s="320"/>
      <c r="M229" s="323"/>
      <c r="N229" s="324"/>
      <c r="O229" s="130" t="e">
        <f t="shared" si="3"/>
        <v>#DIV/0!</v>
      </c>
    </row>
    <row r="230" spans="1:15" ht="50.1" hidden="1" customHeight="1" x14ac:dyDescent="0.25">
      <c r="A230" s="133" t="s">
        <v>376</v>
      </c>
      <c r="B230" s="320"/>
      <c r="C230" s="391"/>
      <c r="D230" s="392"/>
      <c r="E230" s="316"/>
      <c r="F230" s="316"/>
      <c r="G230" s="321"/>
      <c r="H230" s="316"/>
      <c r="I230" s="322"/>
      <c r="J230" s="316"/>
      <c r="K230" s="317"/>
      <c r="L230" s="320"/>
      <c r="M230" s="323"/>
      <c r="N230" s="324"/>
      <c r="O230" s="130" t="e">
        <f t="shared" si="3"/>
        <v>#DIV/0!</v>
      </c>
    </row>
    <row r="231" spans="1:15" ht="50.1" hidden="1" customHeight="1" x14ac:dyDescent="0.25">
      <c r="A231" s="133" t="s">
        <v>377</v>
      </c>
      <c r="B231" s="320"/>
      <c r="C231" s="391"/>
      <c r="D231" s="392"/>
      <c r="E231" s="316"/>
      <c r="F231" s="316"/>
      <c r="G231" s="321"/>
      <c r="H231" s="316"/>
      <c r="I231" s="322"/>
      <c r="J231" s="316"/>
      <c r="K231" s="317"/>
      <c r="L231" s="320"/>
      <c r="M231" s="323"/>
      <c r="N231" s="324"/>
      <c r="O231" s="130" t="e">
        <f t="shared" si="3"/>
        <v>#DIV/0!</v>
      </c>
    </row>
    <row r="232" spans="1:15" ht="50.1" hidden="1" customHeight="1" x14ac:dyDescent="0.25">
      <c r="A232" s="134" t="s">
        <v>378</v>
      </c>
      <c r="B232" s="320"/>
      <c r="C232" s="391"/>
      <c r="D232" s="392"/>
      <c r="E232" s="316"/>
      <c r="F232" s="316"/>
      <c r="G232" s="321"/>
      <c r="H232" s="316"/>
      <c r="I232" s="322"/>
      <c r="J232" s="316"/>
      <c r="K232" s="317"/>
      <c r="L232" s="320"/>
      <c r="M232" s="323"/>
      <c r="N232" s="324"/>
      <c r="O232" s="130" t="e">
        <f t="shared" si="3"/>
        <v>#DIV/0!</v>
      </c>
    </row>
    <row r="233" spans="1:15" ht="50.1" hidden="1" customHeight="1" x14ac:dyDescent="0.25">
      <c r="A233" s="133" t="s">
        <v>379</v>
      </c>
      <c r="B233" s="320"/>
      <c r="C233" s="391"/>
      <c r="D233" s="392"/>
      <c r="E233" s="316"/>
      <c r="F233" s="316"/>
      <c r="G233" s="321"/>
      <c r="H233" s="316"/>
      <c r="I233" s="322"/>
      <c r="J233" s="316"/>
      <c r="K233" s="317"/>
      <c r="L233" s="320"/>
      <c r="M233" s="323"/>
      <c r="N233" s="324"/>
      <c r="O233" s="130" t="e">
        <f t="shared" si="3"/>
        <v>#DIV/0!</v>
      </c>
    </row>
    <row r="234" spans="1:15" ht="50.1" hidden="1" customHeight="1" x14ac:dyDescent="0.25">
      <c r="A234" s="133" t="s">
        <v>380</v>
      </c>
      <c r="B234" s="320"/>
      <c r="C234" s="391"/>
      <c r="D234" s="392"/>
      <c r="E234" s="316"/>
      <c r="F234" s="316"/>
      <c r="G234" s="321"/>
      <c r="H234" s="316"/>
      <c r="I234" s="322"/>
      <c r="J234" s="316"/>
      <c r="K234" s="317"/>
      <c r="L234" s="320"/>
      <c r="M234" s="323"/>
      <c r="N234" s="324"/>
      <c r="O234" s="130" t="e">
        <f t="shared" si="3"/>
        <v>#DIV/0!</v>
      </c>
    </row>
    <row r="235" spans="1:15" ht="50.1" hidden="1" customHeight="1" x14ac:dyDescent="0.25">
      <c r="A235" s="134" t="s">
        <v>381</v>
      </c>
      <c r="B235" s="320"/>
      <c r="C235" s="391"/>
      <c r="D235" s="392"/>
      <c r="E235" s="316"/>
      <c r="F235" s="316"/>
      <c r="G235" s="321"/>
      <c r="H235" s="316"/>
      <c r="I235" s="322"/>
      <c r="J235" s="316"/>
      <c r="K235" s="317"/>
      <c r="L235" s="320"/>
      <c r="M235" s="323"/>
      <c r="N235" s="324"/>
      <c r="O235" s="130" t="e">
        <f t="shared" si="3"/>
        <v>#DIV/0!</v>
      </c>
    </row>
    <row r="236" spans="1:15" ht="50.1" hidden="1" customHeight="1" x14ac:dyDescent="0.25">
      <c r="A236" s="133" t="s">
        <v>382</v>
      </c>
      <c r="B236" s="320"/>
      <c r="C236" s="391"/>
      <c r="D236" s="392"/>
      <c r="E236" s="316"/>
      <c r="F236" s="316"/>
      <c r="G236" s="321"/>
      <c r="H236" s="316"/>
      <c r="I236" s="322"/>
      <c r="J236" s="316"/>
      <c r="K236" s="317"/>
      <c r="L236" s="320"/>
      <c r="M236" s="323"/>
      <c r="N236" s="324"/>
      <c r="O236" s="130" t="e">
        <f t="shared" si="3"/>
        <v>#DIV/0!</v>
      </c>
    </row>
    <row r="237" spans="1:15" ht="50.1" hidden="1" customHeight="1" x14ac:dyDescent="0.25">
      <c r="A237" s="133" t="s">
        <v>383</v>
      </c>
      <c r="B237" s="320"/>
      <c r="C237" s="391"/>
      <c r="D237" s="392"/>
      <c r="E237" s="316"/>
      <c r="F237" s="316"/>
      <c r="G237" s="321"/>
      <c r="H237" s="316"/>
      <c r="I237" s="322"/>
      <c r="J237" s="316"/>
      <c r="K237" s="317"/>
      <c r="L237" s="320"/>
      <c r="M237" s="323"/>
      <c r="N237" s="324"/>
      <c r="O237" s="130" t="e">
        <f t="shared" si="3"/>
        <v>#DIV/0!</v>
      </c>
    </row>
    <row r="238" spans="1:15" ht="50.1" hidden="1" customHeight="1" x14ac:dyDescent="0.25">
      <c r="A238" s="134" t="s">
        <v>384</v>
      </c>
      <c r="B238" s="320"/>
      <c r="C238" s="391"/>
      <c r="D238" s="392"/>
      <c r="E238" s="316"/>
      <c r="F238" s="316"/>
      <c r="G238" s="321"/>
      <c r="H238" s="316"/>
      <c r="I238" s="322"/>
      <c r="J238" s="316"/>
      <c r="K238" s="317"/>
      <c r="L238" s="320"/>
      <c r="M238" s="323"/>
      <c r="N238" s="324"/>
      <c r="O238" s="130" t="e">
        <f t="shared" si="3"/>
        <v>#DIV/0!</v>
      </c>
    </row>
    <row r="239" spans="1:15" ht="50.1" hidden="1" customHeight="1" x14ac:dyDescent="0.25">
      <c r="A239" s="133" t="s">
        <v>385</v>
      </c>
      <c r="B239" s="320"/>
      <c r="C239" s="391"/>
      <c r="D239" s="392"/>
      <c r="E239" s="316"/>
      <c r="F239" s="316"/>
      <c r="G239" s="321"/>
      <c r="H239" s="316"/>
      <c r="I239" s="322"/>
      <c r="J239" s="316"/>
      <c r="K239" s="317"/>
      <c r="L239" s="320"/>
      <c r="M239" s="323"/>
      <c r="N239" s="324"/>
      <c r="O239" s="130" t="e">
        <f t="shared" si="3"/>
        <v>#DIV/0!</v>
      </c>
    </row>
    <row r="240" spans="1:15" ht="50.1" hidden="1" customHeight="1" x14ac:dyDescent="0.25">
      <c r="A240" s="133" t="s">
        <v>386</v>
      </c>
      <c r="B240" s="320"/>
      <c r="C240" s="391"/>
      <c r="D240" s="392"/>
      <c r="E240" s="316"/>
      <c r="F240" s="316"/>
      <c r="G240" s="321"/>
      <c r="H240" s="316"/>
      <c r="I240" s="322"/>
      <c r="J240" s="316"/>
      <c r="K240" s="317"/>
      <c r="L240" s="320"/>
      <c r="M240" s="323"/>
      <c r="N240" s="324"/>
      <c r="O240" s="130" t="e">
        <f t="shared" si="3"/>
        <v>#DIV/0!</v>
      </c>
    </row>
    <row r="241" spans="1:15" ht="50.1" hidden="1" customHeight="1" x14ac:dyDescent="0.25">
      <c r="A241" s="134" t="s">
        <v>387</v>
      </c>
      <c r="B241" s="320"/>
      <c r="C241" s="391"/>
      <c r="D241" s="392"/>
      <c r="E241" s="316"/>
      <c r="F241" s="316"/>
      <c r="G241" s="321"/>
      <c r="H241" s="316"/>
      <c r="I241" s="322"/>
      <c r="J241" s="316"/>
      <c r="K241" s="317"/>
      <c r="L241" s="320"/>
      <c r="M241" s="323"/>
      <c r="N241" s="324"/>
      <c r="O241" s="130" t="e">
        <f t="shared" si="3"/>
        <v>#DIV/0!</v>
      </c>
    </row>
    <row r="242" spans="1:15" ht="50.1" hidden="1" customHeight="1" x14ac:dyDescent="0.25">
      <c r="A242" s="133" t="s">
        <v>388</v>
      </c>
      <c r="B242" s="320"/>
      <c r="C242" s="391"/>
      <c r="D242" s="392"/>
      <c r="E242" s="316"/>
      <c r="F242" s="316"/>
      <c r="G242" s="321"/>
      <c r="H242" s="316"/>
      <c r="I242" s="322"/>
      <c r="J242" s="316"/>
      <c r="K242" s="317"/>
      <c r="L242" s="320"/>
      <c r="M242" s="323"/>
      <c r="N242" s="324"/>
      <c r="O242" s="130" t="e">
        <f t="shared" si="3"/>
        <v>#DIV/0!</v>
      </c>
    </row>
    <row r="243" spans="1:15" ht="50.1" hidden="1" customHeight="1" x14ac:dyDescent="0.25">
      <c r="A243" s="133" t="s">
        <v>389</v>
      </c>
      <c r="B243" s="320"/>
      <c r="C243" s="391"/>
      <c r="D243" s="392"/>
      <c r="E243" s="316"/>
      <c r="F243" s="316"/>
      <c r="G243" s="321"/>
      <c r="H243" s="316"/>
      <c r="I243" s="322"/>
      <c r="J243" s="316"/>
      <c r="K243" s="317"/>
      <c r="L243" s="320"/>
      <c r="M243" s="323"/>
      <c r="N243" s="324"/>
      <c r="O243" s="130" t="e">
        <f t="shared" si="3"/>
        <v>#DIV/0!</v>
      </c>
    </row>
    <row r="244" spans="1:15" ht="50.1" hidden="1" customHeight="1" x14ac:dyDescent="0.25">
      <c r="A244" s="134" t="s">
        <v>390</v>
      </c>
      <c r="B244" s="320"/>
      <c r="C244" s="391"/>
      <c r="D244" s="392"/>
      <c r="E244" s="316"/>
      <c r="F244" s="316"/>
      <c r="G244" s="321"/>
      <c r="H244" s="316"/>
      <c r="I244" s="322"/>
      <c r="J244" s="316"/>
      <c r="K244" s="317"/>
      <c r="L244" s="320"/>
      <c r="M244" s="323"/>
      <c r="N244" s="324"/>
      <c r="O244" s="130" t="e">
        <f t="shared" si="3"/>
        <v>#DIV/0!</v>
      </c>
    </row>
    <row r="245" spans="1:15" ht="50.1" hidden="1" customHeight="1" x14ac:dyDescent="0.25">
      <c r="A245" s="133" t="s">
        <v>391</v>
      </c>
      <c r="B245" s="320"/>
      <c r="C245" s="391"/>
      <c r="D245" s="392"/>
      <c r="E245" s="316"/>
      <c r="F245" s="316"/>
      <c r="G245" s="321"/>
      <c r="H245" s="316"/>
      <c r="I245" s="322"/>
      <c r="J245" s="316"/>
      <c r="K245" s="317"/>
      <c r="L245" s="320"/>
      <c r="M245" s="323"/>
      <c r="N245" s="324"/>
      <c r="O245" s="130" t="e">
        <f t="shared" si="3"/>
        <v>#DIV/0!</v>
      </c>
    </row>
    <row r="246" spans="1:15" ht="50.1" hidden="1" customHeight="1" x14ac:dyDescent="0.25">
      <c r="A246" s="133" t="s">
        <v>392</v>
      </c>
      <c r="B246" s="320"/>
      <c r="C246" s="391"/>
      <c r="D246" s="392"/>
      <c r="E246" s="316"/>
      <c r="F246" s="316"/>
      <c r="G246" s="321"/>
      <c r="H246" s="316"/>
      <c r="I246" s="322"/>
      <c r="J246" s="316"/>
      <c r="K246" s="317"/>
      <c r="L246" s="320"/>
      <c r="M246" s="323"/>
      <c r="N246" s="324"/>
      <c r="O246" s="130" t="e">
        <f t="shared" si="3"/>
        <v>#DIV/0!</v>
      </c>
    </row>
    <row r="247" spans="1:15" ht="50.1" hidden="1" customHeight="1" x14ac:dyDescent="0.25">
      <c r="A247" s="133" t="s">
        <v>393</v>
      </c>
      <c r="B247" s="320"/>
      <c r="C247" s="391"/>
      <c r="D247" s="392"/>
      <c r="E247" s="316"/>
      <c r="F247" s="316"/>
      <c r="G247" s="321"/>
      <c r="H247" s="316"/>
      <c r="I247" s="322"/>
      <c r="J247" s="316"/>
      <c r="K247" s="317"/>
      <c r="L247" s="320"/>
      <c r="M247" s="323"/>
      <c r="N247" s="324"/>
      <c r="O247" s="130" t="e">
        <f t="shared" si="3"/>
        <v>#DIV/0!</v>
      </c>
    </row>
    <row r="248" spans="1:15" ht="50.1" hidden="1" customHeight="1" x14ac:dyDescent="0.25">
      <c r="A248" s="133" t="s">
        <v>394</v>
      </c>
      <c r="B248" s="320"/>
      <c r="C248" s="391"/>
      <c r="D248" s="392"/>
      <c r="E248" s="316"/>
      <c r="F248" s="316"/>
      <c r="G248" s="321"/>
      <c r="H248" s="316"/>
      <c r="I248" s="322"/>
      <c r="J248" s="316"/>
      <c r="K248" s="317"/>
      <c r="L248" s="320"/>
      <c r="M248" s="323"/>
      <c r="N248" s="324"/>
      <c r="O248" s="130" t="e">
        <f t="shared" si="3"/>
        <v>#DIV/0!</v>
      </c>
    </row>
    <row r="249" spans="1:15" ht="50.1" hidden="1" customHeight="1" collapsed="1" x14ac:dyDescent="0.25">
      <c r="A249" s="134" t="s">
        <v>395</v>
      </c>
      <c r="B249" s="320"/>
      <c r="C249" s="391"/>
      <c r="D249" s="392"/>
      <c r="E249" s="316"/>
      <c r="F249" s="316"/>
      <c r="G249" s="321"/>
      <c r="H249" s="316"/>
      <c r="I249" s="322"/>
      <c r="J249" s="316"/>
      <c r="K249" s="317"/>
      <c r="L249" s="320"/>
      <c r="M249" s="323"/>
      <c r="N249" s="324"/>
      <c r="O249" s="130" t="e">
        <f t="shared" si="3"/>
        <v>#DIV/0!</v>
      </c>
    </row>
    <row r="250" spans="1:15" ht="50.1" hidden="1" customHeight="1" x14ac:dyDescent="0.25">
      <c r="A250" s="133" t="s">
        <v>396</v>
      </c>
      <c r="B250" s="320"/>
      <c r="C250" s="391"/>
      <c r="D250" s="392"/>
      <c r="E250" s="316"/>
      <c r="F250" s="316"/>
      <c r="G250" s="321"/>
      <c r="H250" s="316"/>
      <c r="I250" s="322"/>
      <c r="J250" s="316"/>
      <c r="K250" s="317"/>
      <c r="L250" s="320"/>
      <c r="M250" s="323"/>
      <c r="N250" s="324"/>
      <c r="O250" s="130" t="e">
        <f t="shared" si="3"/>
        <v>#DIV/0!</v>
      </c>
    </row>
    <row r="251" spans="1:15" ht="50.1" hidden="1" customHeight="1" x14ac:dyDescent="0.25">
      <c r="A251" s="133" t="s">
        <v>397</v>
      </c>
      <c r="B251" s="320"/>
      <c r="C251" s="391"/>
      <c r="D251" s="392"/>
      <c r="E251" s="316"/>
      <c r="F251" s="316"/>
      <c r="G251" s="321"/>
      <c r="H251" s="316"/>
      <c r="I251" s="322"/>
      <c r="J251" s="316"/>
      <c r="K251" s="317"/>
      <c r="L251" s="320"/>
      <c r="M251" s="323"/>
      <c r="N251" s="324"/>
      <c r="O251" s="130" t="e">
        <f t="shared" si="3"/>
        <v>#DIV/0!</v>
      </c>
    </row>
    <row r="252" spans="1:15" ht="50.1" hidden="1" customHeight="1" x14ac:dyDescent="0.25">
      <c r="A252" s="134" t="s">
        <v>398</v>
      </c>
      <c r="B252" s="320"/>
      <c r="C252" s="391"/>
      <c r="D252" s="392"/>
      <c r="E252" s="316"/>
      <c r="F252" s="316"/>
      <c r="G252" s="321"/>
      <c r="H252" s="316"/>
      <c r="I252" s="322"/>
      <c r="J252" s="316"/>
      <c r="K252" s="317"/>
      <c r="L252" s="320"/>
      <c r="M252" s="323"/>
      <c r="N252" s="324"/>
      <c r="O252" s="130" t="e">
        <f t="shared" si="3"/>
        <v>#DIV/0!</v>
      </c>
    </row>
    <row r="253" spans="1:15" ht="50.1" hidden="1" customHeight="1" x14ac:dyDescent="0.25">
      <c r="A253" s="133" t="s">
        <v>399</v>
      </c>
      <c r="B253" s="320"/>
      <c r="C253" s="391"/>
      <c r="D253" s="392"/>
      <c r="E253" s="316"/>
      <c r="F253" s="316"/>
      <c r="G253" s="321"/>
      <c r="H253" s="316"/>
      <c r="I253" s="322"/>
      <c r="J253" s="316"/>
      <c r="K253" s="317"/>
      <c r="L253" s="320"/>
      <c r="M253" s="323"/>
      <c r="N253" s="324"/>
      <c r="O253" s="130" t="e">
        <f t="shared" si="3"/>
        <v>#DIV/0!</v>
      </c>
    </row>
    <row r="254" spans="1:15" ht="50.1" hidden="1" customHeight="1" x14ac:dyDescent="0.25">
      <c r="A254" s="133" t="s">
        <v>400</v>
      </c>
      <c r="B254" s="320"/>
      <c r="C254" s="391"/>
      <c r="D254" s="392"/>
      <c r="E254" s="316"/>
      <c r="F254" s="316"/>
      <c r="G254" s="321"/>
      <c r="H254" s="316"/>
      <c r="I254" s="322"/>
      <c r="J254" s="316"/>
      <c r="K254" s="317"/>
      <c r="L254" s="320"/>
      <c r="M254" s="323"/>
      <c r="N254" s="324"/>
      <c r="O254" s="130" t="e">
        <f t="shared" si="3"/>
        <v>#DIV/0!</v>
      </c>
    </row>
    <row r="255" spans="1:15" ht="50.1" hidden="1" customHeight="1" x14ac:dyDescent="0.25">
      <c r="A255" s="134" t="s">
        <v>401</v>
      </c>
      <c r="B255" s="320"/>
      <c r="C255" s="391"/>
      <c r="D255" s="392"/>
      <c r="E255" s="316"/>
      <c r="F255" s="316"/>
      <c r="G255" s="321"/>
      <c r="H255" s="316"/>
      <c r="I255" s="322"/>
      <c r="J255" s="316"/>
      <c r="K255" s="317"/>
      <c r="L255" s="320"/>
      <c r="M255" s="323"/>
      <c r="N255" s="324"/>
      <c r="O255" s="130" t="e">
        <f t="shared" si="3"/>
        <v>#DIV/0!</v>
      </c>
    </row>
    <row r="256" spans="1:15" ht="50.1" hidden="1" customHeight="1" x14ac:dyDescent="0.25">
      <c r="A256" s="133" t="s">
        <v>402</v>
      </c>
      <c r="B256" s="320"/>
      <c r="C256" s="391"/>
      <c r="D256" s="392"/>
      <c r="E256" s="316"/>
      <c r="F256" s="316"/>
      <c r="G256" s="321"/>
      <c r="H256" s="316"/>
      <c r="I256" s="322"/>
      <c r="J256" s="316"/>
      <c r="K256" s="317"/>
      <c r="L256" s="320"/>
      <c r="M256" s="323"/>
      <c r="N256" s="324"/>
      <c r="O256" s="130" t="e">
        <f t="shared" si="3"/>
        <v>#DIV/0!</v>
      </c>
    </row>
    <row r="257" spans="1:15" ht="50.1" hidden="1" customHeight="1" x14ac:dyDescent="0.25">
      <c r="A257" s="133" t="s">
        <v>403</v>
      </c>
      <c r="B257" s="320"/>
      <c r="C257" s="391"/>
      <c r="D257" s="392"/>
      <c r="E257" s="316"/>
      <c r="F257" s="316"/>
      <c r="G257" s="321"/>
      <c r="H257" s="316"/>
      <c r="I257" s="322"/>
      <c r="J257" s="316"/>
      <c r="K257" s="317"/>
      <c r="L257" s="320"/>
      <c r="M257" s="323"/>
      <c r="N257" s="324"/>
      <c r="O257" s="130" t="e">
        <f t="shared" si="3"/>
        <v>#DIV/0!</v>
      </c>
    </row>
    <row r="258" spans="1:15" ht="50.1" hidden="1" customHeight="1" x14ac:dyDescent="0.25">
      <c r="A258" s="134" t="s">
        <v>404</v>
      </c>
      <c r="B258" s="320"/>
      <c r="C258" s="391"/>
      <c r="D258" s="392"/>
      <c r="E258" s="316"/>
      <c r="F258" s="316"/>
      <c r="G258" s="321"/>
      <c r="H258" s="316"/>
      <c r="I258" s="322"/>
      <c r="J258" s="316"/>
      <c r="K258" s="317"/>
      <c r="L258" s="320"/>
      <c r="M258" s="323"/>
      <c r="N258" s="324"/>
      <c r="O258" s="130" t="e">
        <f t="shared" si="3"/>
        <v>#DIV/0!</v>
      </c>
    </row>
    <row r="259" spans="1:15" ht="50.1" hidden="1" customHeight="1" x14ac:dyDescent="0.25">
      <c r="A259" s="133" t="s">
        <v>405</v>
      </c>
      <c r="B259" s="320"/>
      <c r="C259" s="391"/>
      <c r="D259" s="392"/>
      <c r="E259" s="316"/>
      <c r="F259" s="316"/>
      <c r="G259" s="321"/>
      <c r="H259" s="316"/>
      <c r="I259" s="322"/>
      <c r="J259" s="316"/>
      <c r="K259" s="317"/>
      <c r="L259" s="320"/>
      <c r="M259" s="323"/>
      <c r="N259" s="324"/>
      <c r="O259" s="130" t="e">
        <f t="shared" si="3"/>
        <v>#DIV/0!</v>
      </c>
    </row>
    <row r="260" spans="1:15" ht="50.1" hidden="1" customHeight="1" x14ac:dyDescent="0.25">
      <c r="A260" s="133" t="s">
        <v>406</v>
      </c>
      <c r="B260" s="320"/>
      <c r="C260" s="391"/>
      <c r="D260" s="392"/>
      <c r="E260" s="316"/>
      <c r="F260" s="316"/>
      <c r="G260" s="321"/>
      <c r="H260" s="316"/>
      <c r="I260" s="322"/>
      <c r="J260" s="316"/>
      <c r="K260" s="317"/>
      <c r="L260" s="320"/>
      <c r="M260" s="323"/>
      <c r="N260" s="324"/>
      <c r="O260" s="130" t="e">
        <f t="shared" si="3"/>
        <v>#DIV/0!</v>
      </c>
    </row>
    <row r="261" spans="1:15" ht="50.1" hidden="1" customHeight="1" x14ac:dyDescent="0.25">
      <c r="A261" s="134" t="s">
        <v>407</v>
      </c>
      <c r="B261" s="320"/>
      <c r="C261" s="391"/>
      <c r="D261" s="392"/>
      <c r="E261" s="316"/>
      <c r="F261" s="316"/>
      <c r="G261" s="321"/>
      <c r="H261" s="316"/>
      <c r="I261" s="322"/>
      <c r="J261" s="316"/>
      <c r="K261" s="317"/>
      <c r="L261" s="320"/>
      <c r="M261" s="323"/>
      <c r="N261" s="324"/>
      <c r="O261" s="130" t="e">
        <f t="shared" si="3"/>
        <v>#DIV/0!</v>
      </c>
    </row>
    <row r="262" spans="1:15" ht="50.1" hidden="1" customHeight="1" x14ac:dyDescent="0.25">
      <c r="A262" s="133" t="s">
        <v>408</v>
      </c>
      <c r="B262" s="320"/>
      <c r="C262" s="391"/>
      <c r="D262" s="392"/>
      <c r="E262" s="316"/>
      <c r="F262" s="316"/>
      <c r="G262" s="321"/>
      <c r="H262" s="316"/>
      <c r="I262" s="322"/>
      <c r="J262" s="316"/>
      <c r="K262" s="317"/>
      <c r="L262" s="320"/>
      <c r="M262" s="323"/>
      <c r="N262" s="324"/>
      <c r="O262" s="130" t="e">
        <f t="shared" si="3"/>
        <v>#DIV/0!</v>
      </c>
    </row>
    <row r="263" spans="1:15" ht="50.1" hidden="1" customHeight="1" x14ac:dyDescent="0.25">
      <c r="A263" s="133" t="s">
        <v>409</v>
      </c>
      <c r="B263" s="320"/>
      <c r="C263" s="391"/>
      <c r="D263" s="392"/>
      <c r="E263" s="316"/>
      <c r="F263" s="316"/>
      <c r="G263" s="321"/>
      <c r="H263" s="316"/>
      <c r="I263" s="322"/>
      <c r="J263" s="316"/>
      <c r="K263" s="317"/>
      <c r="L263" s="320"/>
      <c r="M263" s="323"/>
      <c r="N263" s="324"/>
      <c r="O263" s="130" t="e">
        <f t="shared" si="3"/>
        <v>#DIV/0!</v>
      </c>
    </row>
    <row r="264" spans="1:15" ht="50.1" hidden="1" customHeight="1" x14ac:dyDescent="0.25">
      <c r="A264" s="133" t="s">
        <v>410</v>
      </c>
      <c r="B264" s="320"/>
      <c r="C264" s="391"/>
      <c r="D264" s="392"/>
      <c r="E264" s="316"/>
      <c r="F264" s="316"/>
      <c r="G264" s="321"/>
      <c r="H264" s="316"/>
      <c r="I264" s="322"/>
      <c r="J264" s="316"/>
      <c r="K264" s="317"/>
      <c r="L264" s="320"/>
      <c r="M264" s="323"/>
      <c r="N264" s="324"/>
      <c r="O264" s="130" t="e">
        <f t="shared" si="3"/>
        <v>#DIV/0!</v>
      </c>
    </row>
    <row r="265" spans="1:15" ht="50.1" hidden="1" customHeight="1" x14ac:dyDescent="0.25">
      <c r="A265" s="133" t="s">
        <v>411</v>
      </c>
      <c r="B265" s="320"/>
      <c r="C265" s="391"/>
      <c r="D265" s="392"/>
      <c r="E265" s="316"/>
      <c r="F265" s="316"/>
      <c r="G265" s="321"/>
      <c r="H265" s="316"/>
      <c r="I265" s="322"/>
      <c r="J265" s="316"/>
      <c r="K265" s="317"/>
      <c r="L265" s="320"/>
      <c r="M265" s="323"/>
      <c r="N265" s="324"/>
      <c r="O265" s="130" t="e">
        <f t="shared" si="3"/>
        <v>#DIV/0!</v>
      </c>
    </row>
    <row r="266" spans="1:15" ht="50.1" hidden="1" customHeight="1" x14ac:dyDescent="0.25">
      <c r="A266" s="134" t="s">
        <v>412</v>
      </c>
      <c r="B266" s="320"/>
      <c r="C266" s="391"/>
      <c r="D266" s="392"/>
      <c r="E266" s="316"/>
      <c r="F266" s="316"/>
      <c r="G266" s="321"/>
      <c r="H266" s="316"/>
      <c r="I266" s="322"/>
      <c r="J266" s="316"/>
      <c r="K266" s="317"/>
      <c r="L266" s="320"/>
      <c r="M266" s="323"/>
      <c r="N266" s="324"/>
      <c r="O266" s="130" t="e">
        <f t="shared" ref="O266:O308" si="4">IF(N266&lt;0,0,1-(N266/M266))</f>
        <v>#DIV/0!</v>
      </c>
    </row>
    <row r="267" spans="1:15" ht="50.1" hidden="1" customHeight="1" x14ac:dyDescent="0.25">
      <c r="A267" s="133" t="s">
        <v>413</v>
      </c>
      <c r="B267" s="320"/>
      <c r="C267" s="391"/>
      <c r="D267" s="392"/>
      <c r="E267" s="316"/>
      <c r="F267" s="316"/>
      <c r="G267" s="321"/>
      <c r="H267" s="316"/>
      <c r="I267" s="322"/>
      <c r="J267" s="316"/>
      <c r="K267" s="317"/>
      <c r="L267" s="320"/>
      <c r="M267" s="323"/>
      <c r="N267" s="324"/>
      <c r="O267" s="130" t="e">
        <f t="shared" si="4"/>
        <v>#DIV/0!</v>
      </c>
    </row>
    <row r="268" spans="1:15" ht="50.1" hidden="1" customHeight="1" x14ac:dyDescent="0.25">
      <c r="A268" s="133" t="s">
        <v>414</v>
      </c>
      <c r="B268" s="320"/>
      <c r="C268" s="391"/>
      <c r="D268" s="392"/>
      <c r="E268" s="316"/>
      <c r="F268" s="316"/>
      <c r="G268" s="321"/>
      <c r="H268" s="316"/>
      <c r="I268" s="322"/>
      <c r="J268" s="316"/>
      <c r="K268" s="317"/>
      <c r="L268" s="320"/>
      <c r="M268" s="323"/>
      <c r="N268" s="324"/>
      <c r="O268" s="130" t="e">
        <f t="shared" si="4"/>
        <v>#DIV/0!</v>
      </c>
    </row>
    <row r="269" spans="1:15" ht="50.1" hidden="1" customHeight="1" x14ac:dyDescent="0.25">
      <c r="A269" s="134" t="s">
        <v>415</v>
      </c>
      <c r="B269" s="320"/>
      <c r="C269" s="391"/>
      <c r="D269" s="392"/>
      <c r="E269" s="316"/>
      <c r="F269" s="316"/>
      <c r="G269" s="321"/>
      <c r="H269" s="316"/>
      <c r="I269" s="322"/>
      <c r="J269" s="316"/>
      <c r="K269" s="317"/>
      <c r="L269" s="320"/>
      <c r="M269" s="323"/>
      <c r="N269" s="324"/>
      <c r="O269" s="130" t="e">
        <f t="shared" si="4"/>
        <v>#DIV/0!</v>
      </c>
    </row>
    <row r="270" spans="1:15" ht="49.5" hidden="1" customHeight="1" collapsed="1" x14ac:dyDescent="0.25">
      <c r="A270" s="133" t="s">
        <v>416</v>
      </c>
      <c r="B270" s="320"/>
      <c r="C270" s="391"/>
      <c r="D270" s="392"/>
      <c r="E270" s="316"/>
      <c r="F270" s="316"/>
      <c r="G270" s="321"/>
      <c r="H270" s="316"/>
      <c r="I270" s="322"/>
      <c r="J270" s="316"/>
      <c r="K270" s="317"/>
      <c r="L270" s="320"/>
      <c r="M270" s="323"/>
      <c r="N270" s="324"/>
      <c r="O270" s="130" t="e">
        <f t="shared" si="4"/>
        <v>#DIV/0!</v>
      </c>
    </row>
    <row r="271" spans="1:15" ht="50.1" hidden="1" customHeight="1" x14ac:dyDescent="0.25">
      <c r="A271" s="133" t="s">
        <v>417</v>
      </c>
      <c r="B271" s="320"/>
      <c r="C271" s="391"/>
      <c r="D271" s="392"/>
      <c r="E271" s="316"/>
      <c r="F271" s="316"/>
      <c r="G271" s="321"/>
      <c r="H271" s="316"/>
      <c r="I271" s="322"/>
      <c r="J271" s="316"/>
      <c r="K271" s="317"/>
      <c r="L271" s="320"/>
      <c r="M271" s="323"/>
      <c r="N271" s="324"/>
      <c r="O271" s="130" t="e">
        <f t="shared" si="4"/>
        <v>#DIV/0!</v>
      </c>
    </row>
    <row r="272" spans="1:15" ht="50.1" hidden="1" customHeight="1" x14ac:dyDescent="0.25">
      <c r="A272" s="134" t="s">
        <v>418</v>
      </c>
      <c r="B272" s="320"/>
      <c r="C272" s="391"/>
      <c r="D272" s="392"/>
      <c r="E272" s="316"/>
      <c r="F272" s="316"/>
      <c r="G272" s="321"/>
      <c r="H272" s="316"/>
      <c r="I272" s="322"/>
      <c r="J272" s="316"/>
      <c r="K272" s="317"/>
      <c r="L272" s="320"/>
      <c r="M272" s="323"/>
      <c r="N272" s="324"/>
      <c r="O272" s="130" t="e">
        <f t="shared" si="4"/>
        <v>#DIV/0!</v>
      </c>
    </row>
    <row r="273" spans="1:15" ht="50.1" hidden="1" customHeight="1" x14ac:dyDescent="0.25">
      <c r="A273" s="133" t="s">
        <v>419</v>
      </c>
      <c r="B273" s="320"/>
      <c r="C273" s="391"/>
      <c r="D273" s="392"/>
      <c r="E273" s="316"/>
      <c r="F273" s="316"/>
      <c r="G273" s="321"/>
      <c r="H273" s="316"/>
      <c r="I273" s="322"/>
      <c r="J273" s="316"/>
      <c r="K273" s="317"/>
      <c r="L273" s="320"/>
      <c r="M273" s="323"/>
      <c r="N273" s="324"/>
      <c r="O273" s="130" t="e">
        <f t="shared" si="4"/>
        <v>#DIV/0!</v>
      </c>
    </row>
    <row r="274" spans="1:15" ht="50.1" hidden="1" customHeight="1" x14ac:dyDescent="0.25">
      <c r="A274" s="133" t="s">
        <v>420</v>
      </c>
      <c r="B274" s="320"/>
      <c r="C274" s="391"/>
      <c r="D274" s="392"/>
      <c r="E274" s="316"/>
      <c r="F274" s="316"/>
      <c r="G274" s="321"/>
      <c r="H274" s="316"/>
      <c r="I274" s="322"/>
      <c r="J274" s="316"/>
      <c r="K274" s="317"/>
      <c r="L274" s="320"/>
      <c r="M274" s="323"/>
      <c r="N274" s="324"/>
      <c r="O274" s="130" t="e">
        <f t="shared" si="4"/>
        <v>#DIV/0!</v>
      </c>
    </row>
    <row r="275" spans="1:15" ht="50.1" hidden="1" customHeight="1" x14ac:dyDescent="0.25">
      <c r="A275" s="134" t="s">
        <v>421</v>
      </c>
      <c r="B275" s="320"/>
      <c r="C275" s="391"/>
      <c r="D275" s="392"/>
      <c r="E275" s="316"/>
      <c r="F275" s="316"/>
      <c r="G275" s="321"/>
      <c r="H275" s="316"/>
      <c r="I275" s="322"/>
      <c r="J275" s="316"/>
      <c r="K275" s="317"/>
      <c r="L275" s="320"/>
      <c r="M275" s="323"/>
      <c r="N275" s="324"/>
      <c r="O275" s="130" t="e">
        <f t="shared" si="4"/>
        <v>#DIV/0!</v>
      </c>
    </row>
    <row r="276" spans="1:15" ht="50.1" hidden="1" customHeight="1" x14ac:dyDescent="0.25">
      <c r="A276" s="133" t="s">
        <v>422</v>
      </c>
      <c r="B276" s="320"/>
      <c r="C276" s="391"/>
      <c r="D276" s="392"/>
      <c r="E276" s="316"/>
      <c r="F276" s="316"/>
      <c r="G276" s="321"/>
      <c r="H276" s="316"/>
      <c r="I276" s="322"/>
      <c r="J276" s="316"/>
      <c r="K276" s="317"/>
      <c r="L276" s="320"/>
      <c r="M276" s="323"/>
      <c r="N276" s="324"/>
      <c r="O276" s="130" t="e">
        <f t="shared" si="4"/>
        <v>#DIV/0!</v>
      </c>
    </row>
    <row r="277" spans="1:15" ht="50.1" hidden="1" customHeight="1" x14ac:dyDescent="0.25">
      <c r="A277" s="133" t="s">
        <v>423</v>
      </c>
      <c r="B277" s="320"/>
      <c r="C277" s="391"/>
      <c r="D277" s="392"/>
      <c r="E277" s="316"/>
      <c r="F277" s="316"/>
      <c r="G277" s="321"/>
      <c r="H277" s="316"/>
      <c r="I277" s="322"/>
      <c r="J277" s="316"/>
      <c r="K277" s="317"/>
      <c r="L277" s="320"/>
      <c r="M277" s="323"/>
      <c r="N277" s="324"/>
      <c r="O277" s="130" t="e">
        <f t="shared" si="4"/>
        <v>#DIV/0!</v>
      </c>
    </row>
    <row r="278" spans="1:15" ht="50.1" hidden="1" customHeight="1" x14ac:dyDescent="0.25">
      <c r="A278" s="134" t="s">
        <v>424</v>
      </c>
      <c r="B278" s="320"/>
      <c r="C278" s="391"/>
      <c r="D278" s="392"/>
      <c r="E278" s="316"/>
      <c r="F278" s="316"/>
      <c r="G278" s="321"/>
      <c r="H278" s="316"/>
      <c r="I278" s="322"/>
      <c r="J278" s="316"/>
      <c r="K278" s="317"/>
      <c r="L278" s="320"/>
      <c r="M278" s="323"/>
      <c r="N278" s="324"/>
      <c r="O278" s="130" t="e">
        <f t="shared" si="4"/>
        <v>#DIV/0!</v>
      </c>
    </row>
    <row r="279" spans="1:15" ht="50.1" hidden="1" customHeight="1" x14ac:dyDescent="0.25">
      <c r="A279" s="133" t="s">
        <v>425</v>
      </c>
      <c r="B279" s="320"/>
      <c r="C279" s="391"/>
      <c r="D279" s="392"/>
      <c r="E279" s="316"/>
      <c r="F279" s="316"/>
      <c r="G279" s="321"/>
      <c r="H279" s="316"/>
      <c r="I279" s="322"/>
      <c r="J279" s="316"/>
      <c r="K279" s="317"/>
      <c r="L279" s="320"/>
      <c r="M279" s="323"/>
      <c r="N279" s="324"/>
      <c r="O279" s="130" t="e">
        <f t="shared" si="4"/>
        <v>#DIV/0!</v>
      </c>
    </row>
    <row r="280" spans="1:15" ht="50.1" hidden="1" customHeight="1" x14ac:dyDescent="0.25">
      <c r="A280" s="133" t="s">
        <v>426</v>
      </c>
      <c r="B280" s="320"/>
      <c r="C280" s="391"/>
      <c r="D280" s="392"/>
      <c r="E280" s="316"/>
      <c r="F280" s="316"/>
      <c r="G280" s="321"/>
      <c r="H280" s="316"/>
      <c r="I280" s="322"/>
      <c r="J280" s="316"/>
      <c r="K280" s="317"/>
      <c r="L280" s="320"/>
      <c r="M280" s="323"/>
      <c r="N280" s="324"/>
      <c r="O280" s="130" t="e">
        <f t="shared" si="4"/>
        <v>#DIV/0!</v>
      </c>
    </row>
    <row r="281" spans="1:15" ht="50.1" hidden="1" customHeight="1" x14ac:dyDescent="0.25">
      <c r="A281" s="134" t="s">
        <v>427</v>
      </c>
      <c r="B281" s="320"/>
      <c r="C281" s="391"/>
      <c r="D281" s="392"/>
      <c r="E281" s="316"/>
      <c r="F281" s="316"/>
      <c r="G281" s="321"/>
      <c r="H281" s="316"/>
      <c r="I281" s="322"/>
      <c r="J281" s="316"/>
      <c r="K281" s="317"/>
      <c r="L281" s="320"/>
      <c r="M281" s="323"/>
      <c r="N281" s="324"/>
      <c r="O281" s="130" t="e">
        <f t="shared" si="4"/>
        <v>#DIV/0!</v>
      </c>
    </row>
    <row r="282" spans="1:15" ht="50.1" hidden="1" customHeight="1" x14ac:dyDescent="0.25">
      <c r="A282" s="133" t="s">
        <v>428</v>
      </c>
      <c r="B282" s="320"/>
      <c r="C282" s="391"/>
      <c r="D282" s="392"/>
      <c r="E282" s="316"/>
      <c r="F282" s="316"/>
      <c r="G282" s="321"/>
      <c r="H282" s="316"/>
      <c r="I282" s="322"/>
      <c r="J282" s="316"/>
      <c r="K282" s="317"/>
      <c r="L282" s="320"/>
      <c r="M282" s="323"/>
      <c r="N282" s="324"/>
      <c r="O282" s="130" t="e">
        <f t="shared" si="4"/>
        <v>#DIV/0!</v>
      </c>
    </row>
    <row r="283" spans="1:15" ht="50.1" hidden="1" customHeight="1" x14ac:dyDescent="0.25">
      <c r="A283" s="133" t="s">
        <v>429</v>
      </c>
      <c r="B283" s="320"/>
      <c r="C283" s="391"/>
      <c r="D283" s="392"/>
      <c r="E283" s="316"/>
      <c r="F283" s="316"/>
      <c r="G283" s="321"/>
      <c r="H283" s="316"/>
      <c r="I283" s="322"/>
      <c r="J283" s="316"/>
      <c r="K283" s="317"/>
      <c r="L283" s="320"/>
      <c r="M283" s="323"/>
      <c r="N283" s="324"/>
      <c r="O283" s="130" t="e">
        <f t="shared" si="4"/>
        <v>#DIV/0!</v>
      </c>
    </row>
    <row r="284" spans="1:15" ht="50.1" hidden="1" customHeight="1" x14ac:dyDescent="0.25">
      <c r="A284" s="134" t="s">
        <v>430</v>
      </c>
      <c r="B284" s="320"/>
      <c r="C284" s="391"/>
      <c r="D284" s="392"/>
      <c r="E284" s="316"/>
      <c r="F284" s="316"/>
      <c r="G284" s="321"/>
      <c r="H284" s="316"/>
      <c r="I284" s="322"/>
      <c r="J284" s="316"/>
      <c r="K284" s="317"/>
      <c r="L284" s="320"/>
      <c r="M284" s="323"/>
      <c r="N284" s="324"/>
      <c r="O284" s="130" t="e">
        <f t="shared" si="4"/>
        <v>#DIV/0!</v>
      </c>
    </row>
    <row r="285" spans="1:15" ht="50.1" hidden="1" customHeight="1" x14ac:dyDescent="0.25">
      <c r="A285" s="133" t="s">
        <v>431</v>
      </c>
      <c r="B285" s="320"/>
      <c r="C285" s="391"/>
      <c r="D285" s="392"/>
      <c r="E285" s="316"/>
      <c r="F285" s="316"/>
      <c r="G285" s="321"/>
      <c r="H285" s="316"/>
      <c r="I285" s="322"/>
      <c r="J285" s="316"/>
      <c r="K285" s="317"/>
      <c r="L285" s="320"/>
      <c r="M285" s="323"/>
      <c r="N285" s="324"/>
      <c r="O285" s="130" t="e">
        <f t="shared" si="4"/>
        <v>#DIV/0!</v>
      </c>
    </row>
    <row r="286" spans="1:15" ht="50.1" hidden="1" customHeight="1" x14ac:dyDescent="0.25">
      <c r="A286" s="133" t="s">
        <v>432</v>
      </c>
      <c r="B286" s="320"/>
      <c r="C286" s="391"/>
      <c r="D286" s="392"/>
      <c r="E286" s="316"/>
      <c r="F286" s="316"/>
      <c r="G286" s="321"/>
      <c r="H286" s="316"/>
      <c r="I286" s="322"/>
      <c r="J286" s="316"/>
      <c r="K286" s="317"/>
      <c r="L286" s="320"/>
      <c r="M286" s="323"/>
      <c r="N286" s="324"/>
      <c r="O286" s="130" t="e">
        <f t="shared" si="4"/>
        <v>#DIV/0!</v>
      </c>
    </row>
    <row r="287" spans="1:15" ht="50.1" hidden="1" customHeight="1" x14ac:dyDescent="0.25">
      <c r="A287" s="134" t="s">
        <v>433</v>
      </c>
      <c r="B287" s="320"/>
      <c r="C287" s="391"/>
      <c r="D287" s="392"/>
      <c r="E287" s="316"/>
      <c r="F287" s="316"/>
      <c r="G287" s="321"/>
      <c r="H287" s="316"/>
      <c r="I287" s="322"/>
      <c r="J287" s="316"/>
      <c r="K287" s="317"/>
      <c r="L287" s="320"/>
      <c r="M287" s="323"/>
      <c r="N287" s="324"/>
      <c r="O287" s="130" t="e">
        <f t="shared" si="4"/>
        <v>#DIV/0!</v>
      </c>
    </row>
    <row r="288" spans="1:15" ht="50.1" hidden="1" customHeight="1" x14ac:dyDescent="0.25">
      <c r="A288" s="133" t="s">
        <v>434</v>
      </c>
      <c r="B288" s="320"/>
      <c r="C288" s="391"/>
      <c r="D288" s="392"/>
      <c r="E288" s="316"/>
      <c r="F288" s="316"/>
      <c r="G288" s="321"/>
      <c r="H288" s="316"/>
      <c r="I288" s="322"/>
      <c r="J288" s="316"/>
      <c r="K288" s="317"/>
      <c r="L288" s="320"/>
      <c r="M288" s="323"/>
      <c r="N288" s="324"/>
      <c r="O288" s="130" t="e">
        <f t="shared" si="4"/>
        <v>#DIV/0!</v>
      </c>
    </row>
    <row r="289" spans="1:15" ht="50.1" hidden="1" customHeight="1" x14ac:dyDescent="0.25">
      <c r="A289" s="133" t="s">
        <v>435</v>
      </c>
      <c r="B289" s="320"/>
      <c r="C289" s="391"/>
      <c r="D289" s="392"/>
      <c r="E289" s="316"/>
      <c r="F289" s="316"/>
      <c r="G289" s="321"/>
      <c r="H289" s="316"/>
      <c r="I289" s="322"/>
      <c r="J289" s="316"/>
      <c r="K289" s="317"/>
      <c r="L289" s="320"/>
      <c r="M289" s="323"/>
      <c r="N289" s="324"/>
      <c r="O289" s="130" t="e">
        <f t="shared" si="4"/>
        <v>#DIV/0!</v>
      </c>
    </row>
    <row r="290" spans="1:15" ht="50.1" hidden="1" customHeight="1" x14ac:dyDescent="0.25">
      <c r="A290" s="134" t="s">
        <v>436</v>
      </c>
      <c r="B290" s="320"/>
      <c r="C290" s="391"/>
      <c r="D290" s="392"/>
      <c r="E290" s="316"/>
      <c r="F290" s="316"/>
      <c r="G290" s="321"/>
      <c r="H290" s="316"/>
      <c r="I290" s="322"/>
      <c r="J290" s="316"/>
      <c r="K290" s="317"/>
      <c r="L290" s="320"/>
      <c r="M290" s="323"/>
      <c r="N290" s="324"/>
      <c r="O290" s="130" t="e">
        <f t="shared" si="4"/>
        <v>#DIV/0!</v>
      </c>
    </row>
    <row r="291" spans="1:15" ht="50.1" hidden="1" customHeight="1" x14ac:dyDescent="0.25">
      <c r="A291" s="133" t="s">
        <v>437</v>
      </c>
      <c r="B291" s="320"/>
      <c r="C291" s="391"/>
      <c r="D291" s="392"/>
      <c r="E291" s="316"/>
      <c r="F291" s="316"/>
      <c r="G291" s="321"/>
      <c r="H291" s="316"/>
      <c r="I291" s="322"/>
      <c r="J291" s="316"/>
      <c r="K291" s="317"/>
      <c r="L291" s="320"/>
      <c r="M291" s="323"/>
      <c r="N291" s="324"/>
      <c r="O291" s="130" t="e">
        <f t="shared" si="4"/>
        <v>#DIV/0!</v>
      </c>
    </row>
    <row r="292" spans="1:15" ht="50.1" hidden="1" customHeight="1" x14ac:dyDescent="0.25">
      <c r="A292" s="133" t="s">
        <v>438</v>
      </c>
      <c r="B292" s="320"/>
      <c r="C292" s="391"/>
      <c r="D292" s="392"/>
      <c r="E292" s="316"/>
      <c r="F292" s="316"/>
      <c r="G292" s="321"/>
      <c r="H292" s="316"/>
      <c r="I292" s="322"/>
      <c r="J292" s="316"/>
      <c r="K292" s="317"/>
      <c r="L292" s="320"/>
      <c r="M292" s="323"/>
      <c r="N292" s="324"/>
      <c r="O292" s="130" t="e">
        <f t="shared" si="4"/>
        <v>#DIV/0!</v>
      </c>
    </row>
    <row r="293" spans="1:15" ht="50.1" hidden="1" customHeight="1" x14ac:dyDescent="0.25">
      <c r="A293" s="134" t="s">
        <v>439</v>
      </c>
      <c r="B293" s="320"/>
      <c r="C293" s="391"/>
      <c r="D293" s="392"/>
      <c r="E293" s="316"/>
      <c r="F293" s="316"/>
      <c r="G293" s="321"/>
      <c r="H293" s="316"/>
      <c r="I293" s="322"/>
      <c r="J293" s="316"/>
      <c r="K293" s="317"/>
      <c r="L293" s="320"/>
      <c r="M293" s="323"/>
      <c r="N293" s="324"/>
      <c r="O293" s="130" t="e">
        <f t="shared" si="4"/>
        <v>#DIV/0!</v>
      </c>
    </row>
    <row r="294" spans="1:15" ht="50.1" hidden="1" customHeight="1" x14ac:dyDescent="0.25">
      <c r="A294" s="133" t="s">
        <v>440</v>
      </c>
      <c r="B294" s="320"/>
      <c r="C294" s="391"/>
      <c r="D294" s="392"/>
      <c r="E294" s="316"/>
      <c r="F294" s="316"/>
      <c r="G294" s="321"/>
      <c r="H294" s="316"/>
      <c r="I294" s="322"/>
      <c r="J294" s="316"/>
      <c r="K294" s="317"/>
      <c r="L294" s="320"/>
      <c r="M294" s="323"/>
      <c r="N294" s="324"/>
      <c r="O294" s="130" t="e">
        <f t="shared" si="4"/>
        <v>#DIV/0!</v>
      </c>
    </row>
    <row r="295" spans="1:15" ht="50.1" hidden="1" customHeight="1" x14ac:dyDescent="0.25">
      <c r="A295" s="133" t="s">
        <v>441</v>
      </c>
      <c r="B295" s="320"/>
      <c r="C295" s="391"/>
      <c r="D295" s="392"/>
      <c r="E295" s="316"/>
      <c r="F295" s="316"/>
      <c r="G295" s="321"/>
      <c r="H295" s="316"/>
      <c r="I295" s="322"/>
      <c r="J295" s="316"/>
      <c r="K295" s="317"/>
      <c r="L295" s="320"/>
      <c r="M295" s="323"/>
      <c r="N295" s="324"/>
      <c r="O295" s="130" t="e">
        <f t="shared" si="4"/>
        <v>#DIV/0!</v>
      </c>
    </row>
    <row r="296" spans="1:15" ht="50.1" hidden="1" customHeight="1" x14ac:dyDescent="0.25">
      <c r="A296" s="134" t="s">
        <v>442</v>
      </c>
      <c r="B296" s="320"/>
      <c r="C296" s="391"/>
      <c r="D296" s="392"/>
      <c r="E296" s="316"/>
      <c r="F296" s="316"/>
      <c r="G296" s="321"/>
      <c r="H296" s="316"/>
      <c r="I296" s="322"/>
      <c r="J296" s="316"/>
      <c r="K296" s="317"/>
      <c r="L296" s="320"/>
      <c r="M296" s="323"/>
      <c r="N296" s="324"/>
      <c r="O296" s="130" t="e">
        <f t="shared" si="4"/>
        <v>#DIV/0!</v>
      </c>
    </row>
    <row r="297" spans="1:15" ht="50.1" hidden="1" customHeight="1" x14ac:dyDescent="0.25">
      <c r="A297" s="133" t="s">
        <v>443</v>
      </c>
      <c r="B297" s="320"/>
      <c r="C297" s="391"/>
      <c r="D297" s="392"/>
      <c r="E297" s="316"/>
      <c r="F297" s="316"/>
      <c r="G297" s="321"/>
      <c r="H297" s="316"/>
      <c r="I297" s="322"/>
      <c r="J297" s="316"/>
      <c r="K297" s="317"/>
      <c r="L297" s="320"/>
      <c r="M297" s="323"/>
      <c r="N297" s="324"/>
      <c r="O297" s="130" t="e">
        <f t="shared" si="4"/>
        <v>#DIV/0!</v>
      </c>
    </row>
    <row r="298" spans="1:15" ht="50.1" hidden="1" customHeight="1" x14ac:dyDescent="0.25">
      <c r="A298" s="133" t="s">
        <v>444</v>
      </c>
      <c r="B298" s="320"/>
      <c r="C298" s="391"/>
      <c r="D298" s="392"/>
      <c r="E298" s="316"/>
      <c r="F298" s="316"/>
      <c r="G298" s="321"/>
      <c r="H298" s="316"/>
      <c r="I298" s="322"/>
      <c r="J298" s="316"/>
      <c r="K298" s="317"/>
      <c r="L298" s="320"/>
      <c r="M298" s="323"/>
      <c r="N298" s="324"/>
      <c r="O298" s="130" t="e">
        <f t="shared" si="4"/>
        <v>#DIV/0!</v>
      </c>
    </row>
    <row r="299" spans="1:15" ht="50.1" hidden="1" customHeight="1" x14ac:dyDescent="0.25">
      <c r="A299" s="134" t="s">
        <v>445</v>
      </c>
      <c r="B299" s="320"/>
      <c r="C299" s="391"/>
      <c r="D299" s="392"/>
      <c r="E299" s="316"/>
      <c r="F299" s="316"/>
      <c r="G299" s="321"/>
      <c r="H299" s="316"/>
      <c r="I299" s="322"/>
      <c r="J299" s="316"/>
      <c r="K299" s="317"/>
      <c r="L299" s="320"/>
      <c r="M299" s="323"/>
      <c r="N299" s="324"/>
      <c r="O299" s="130" t="e">
        <f t="shared" si="4"/>
        <v>#DIV/0!</v>
      </c>
    </row>
    <row r="300" spans="1:15" ht="50.1" hidden="1" customHeight="1" x14ac:dyDescent="0.25">
      <c r="A300" s="133" t="s">
        <v>446</v>
      </c>
      <c r="B300" s="320"/>
      <c r="C300" s="391"/>
      <c r="D300" s="392"/>
      <c r="E300" s="316"/>
      <c r="F300" s="316"/>
      <c r="G300" s="321"/>
      <c r="H300" s="316"/>
      <c r="I300" s="322"/>
      <c r="J300" s="316"/>
      <c r="K300" s="317"/>
      <c r="L300" s="320"/>
      <c r="M300" s="323"/>
      <c r="N300" s="324"/>
      <c r="O300" s="130" t="e">
        <f t="shared" si="4"/>
        <v>#DIV/0!</v>
      </c>
    </row>
    <row r="301" spans="1:15" ht="50.1" hidden="1" customHeight="1" x14ac:dyDescent="0.25">
      <c r="A301" s="133" t="s">
        <v>451</v>
      </c>
      <c r="B301" s="320"/>
      <c r="C301" s="391"/>
      <c r="D301" s="392"/>
      <c r="E301" s="316"/>
      <c r="F301" s="316"/>
      <c r="G301" s="321"/>
      <c r="H301" s="316"/>
      <c r="I301" s="322"/>
      <c r="J301" s="316"/>
      <c r="K301" s="317"/>
      <c r="L301" s="320"/>
      <c r="M301" s="323"/>
      <c r="N301" s="324"/>
      <c r="O301" s="130" t="e">
        <f t="shared" si="4"/>
        <v>#DIV/0!</v>
      </c>
    </row>
    <row r="302" spans="1:15" ht="49.5" hidden="1" customHeight="1" x14ac:dyDescent="0.25">
      <c r="A302" s="133" t="s">
        <v>452</v>
      </c>
      <c r="B302" s="320"/>
      <c r="C302" s="391"/>
      <c r="D302" s="392"/>
      <c r="E302" s="316"/>
      <c r="F302" s="316"/>
      <c r="G302" s="321"/>
      <c r="H302" s="316"/>
      <c r="I302" s="322"/>
      <c r="J302" s="316"/>
      <c r="K302" s="317"/>
      <c r="L302" s="320"/>
      <c r="M302" s="323"/>
      <c r="N302" s="324"/>
      <c r="O302" s="130" t="e">
        <f t="shared" si="4"/>
        <v>#DIV/0!</v>
      </c>
    </row>
    <row r="303" spans="1:15" ht="50.1" hidden="1" customHeight="1" x14ac:dyDescent="0.25">
      <c r="A303" s="134" t="s">
        <v>453</v>
      </c>
      <c r="B303" s="320"/>
      <c r="C303" s="391"/>
      <c r="D303" s="392"/>
      <c r="E303" s="316"/>
      <c r="F303" s="316"/>
      <c r="G303" s="321"/>
      <c r="H303" s="316"/>
      <c r="I303" s="322"/>
      <c r="J303" s="316"/>
      <c r="K303" s="317"/>
      <c r="L303" s="320"/>
      <c r="M303" s="323"/>
      <c r="N303" s="324"/>
      <c r="O303" s="130" t="e">
        <f t="shared" si="4"/>
        <v>#DIV/0!</v>
      </c>
    </row>
    <row r="304" spans="1:15" ht="50.1" hidden="1" customHeight="1" x14ac:dyDescent="0.25">
      <c r="A304" s="133" t="s">
        <v>454</v>
      </c>
      <c r="B304" s="320"/>
      <c r="C304" s="391"/>
      <c r="D304" s="392"/>
      <c r="E304" s="316"/>
      <c r="F304" s="316"/>
      <c r="G304" s="321"/>
      <c r="H304" s="316"/>
      <c r="I304" s="322"/>
      <c r="J304" s="316"/>
      <c r="K304" s="317"/>
      <c r="L304" s="320"/>
      <c r="M304" s="323"/>
      <c r="N304" s="324"/>
      <c r="O304" s="130" t="e">
        <f t="shared" si="4"/>
        <v>#DIV/0!</v>
      </c>
    </row>
    <row r="305" spans="1:16" ht="49.5" hidden="1" customHeight="1" x14ac:dyDescent="0.25">
      <c r="A305" s="133" t="s">
        <v>455</v>
      </c>
      <c r="B305" s="320"/>
      <c r="C305" s="391"/>
      <c r="D305" s="392"/>
      <c r="E305" s="316"/>
      <c r="F305" s="316"/>
      <c r="G305" s="321"/>
      <c r="H305" s="316"/>
      <c r="I305" s="322"/>
      <c r="J305" s="316"/>
      <c r="K305" s="317"/>
      <c r="L305" s="320"/>
      <c r="M305" s="323"/>
      <c r="N305" s="324"/>
      <c r="O305" s="130" t="e">
        <f t="shared" si="4"/>
        <v>#DIV/0!</v>
      </c>
    </row>
    <row r="306" spans="1:16" ht="50.1" hidden="1" customHeight="1" x14ac:dyDescent="0.25">
      <c r="A306" s="133" t="s">
        <v>456</v>
      </c>
      <c r="B306" s="320"/>
      <c r="C306" s="391"/>
      <c r="D306" s="392"/>
      <c r="E306" s="316"/>
      <c r="F306" s="316"/>
      <c r="G306" s="321"/>
      <c r="H306" s="316"/>
      <c r="I306" s="322"/>
      <c r="J306" s="316"/>
      <c r="K306" s="317"/>
      <c r="L306" s="320"/>
      <c r="M306" s="323"/>
      <c r="N306" s="324"/>
      <c r="O306" s="130" t="e">
        <f t="shared" si="4"/>
        <v>#DIV/0!</v>
      </c>
    </row>
    <row r="307" spans="1:16" ht="49.5" hidden="1" customHeight="1" x14ac:dyDescent="0.25">
      <c r="A307" s="134" t="s">
        <v>457</v>
      </c>
      <c r="B307" s="320"/>
      <c r="C307" s="391"/>
      <c r="D307" s="392"/>
      <c r="E307" s="316"/>
      <c r="F307" s="316"/>
      <c r="G307" s="321"/>
      <c r="H307" s="316"/>
      <c r="I307" s="322"/>
      <c r="J307" s="316"/>
      <c r="K307" s="317"/>
      <c r="L307" s="320"/>
      <c r="M307" s="323"/>
      <c r="N307" s="324"/>
      <c r="O307" s="130" t="e">
        <f t="shared" si="4"/>
        <v>#DIV/0!</v>
      </c>
    </row>
    <row r="308" spans="1:16" ht="50.1" customHeight="1" x14ac:dyDescent="0.25">
      <c r="A308" s="133" t="s">
        <v>458</v>
      </c>
      <c r="B308" s="320"/>
      <c r="C308" s="391"/>
      <c r="D308" s="392"/>
      <c r="E308" s="316"/>
      <c r="F308" s="316"/>
      <c r="G308" s="321"/>
      <c r="H308" s="316"/>
      <c r="I308" s="322"/>
      <c r="J308" s="316"/>
      <c r="K308" s="317"/>
      <c r="L308" s="320"/>
      <c r="M308" s="323"/>
      <c r="N308" s="324"/>
      <c r="O308" s="130" t="e">
        <f t="shared" si="4"/>
        <v>#DIV/0!</v>
      </c>
    </row>
    <row r="309" spans="1:16" ht="50.1" customHeight="1" x14ac:dyDescent="0.25">
      <c r="A309" s="388" t="s">
        <v>54</v>
      </c>
      <c r="B309" s="389"/>
      <c r="C309" s="389"/>
      <c r="D309" s="389"/>
      <c r="E309" s="389"/>
      <c r="F309" s="389"/>
      <c r="G309" s="389"/>
      <c r="H309" s="389"/>
      <c r="I309" s="389"/>
      <c r="J309" s="389"/>
      <c r="K309" s="389"/>
      <c r="L309" s="390"/>
      <c r="M309" s="131">
        <f>SUM(M9:M308)</f>
        <v>0</v>
      </c>
      <c r="N309" s="131">
        <f>SUM(N9:N308)</f>
        <v>0</v>
      </c>
      <c r="O309" s="25"/>
    </row>
    <row r="310" spans="1:16" ht="50.1" customHeight="1" x14ac:dyDescent="0.25">
      <c r="A310" s="157"/>
      <c r="B310" s="158"/>
      <c r="C310" s="158"/>
      <c r="D310" s="158"/>
      <c r="E310" s="158"/>
      <c r="F310" s="158"/>
      <c r="G310" s="158"/>
      <c r="H310" s="158"/>
      <c r="I310" s="389" t="s">
        <v>532</v>
      </c>
      <c r="J310" s="389"/>
      <c r="K310" s="389"/>
      <c r="L310" s="390"/>
      <c r="M310" s="131">
        <f>SUMIF(H9:H308,"141015030",M9:M308)</f>
        <v>0</v>
      </c>
      <c r="N310" s="131">
        <f>SUMIF(H9:H308,"141015030",N9:N308)</f>
        <v>0</v>
      </c>
      <c r="O310" s="25"/>
    </row>
    <row r="311" spans="1:16" ht="50.1" customHeight="1" x14ac:dyDescent="0.25">
      <c r="A311" s="157"/>
      <c r="B311" s="158"/>
      <c r="C311" s="158"/>
      <c r="D311" s="158"/>
      <c r="E311" s="158"/>
      <c r="F311" s="158"/>
      <c r="G311" s="158"/>
      <c r="H311" s="158"/>
      <c r="I311" s="389" t="s">
        <v>533</v>
      </c>
      <c r="J311" s="389"/>
      <c r="K311" s="389"/>
      <c r="L311" s="390"/>
      <c r="M311" s="131">
        <f>SUMIF(H9:H308,"241015030",M9:M308)</f>
        <v>0</v>
      </c>
      <c r="N311" s="131">
        <f>SUMIF(H9:H308,"241015030",N9:N308)</f>
        <v>0</v>
      </c>
      <c r="O311" s="25"/>
    </row>
    <row r="312" spans="1:16" ht="50.1" customHeight="1" x14ac:dyDescent="0.25">
      <c r="A312" s="388" t="s">
        <v>534</v>
      </c>
      <c r="B312" s="389"/>
      <c r="C312" s="389"/>
      <c r="D312" s="389"/>
      <c r="E312" s="389"/>
      <c r="F312" s="389"/>
      <c r="G312" s="389"/>
      <c r="H312" s="389"/>
      <c r="I312" s="389"/>
      <c r="J312" s="389"/>
      <c r="K312" s="389"/>
      <c r="L312" s="390"/>
      <c r="M312" s="325">
        <v>0</v>
      </c>
      <c r="N312" s="325">
        <v>0</v>
      </c>
      <c r="O312" s="25"/>
    </row>
    <row r="313" spans="1:16" ht="50.1" customHeight="1" x14ac:dyDescent="0.25">
      <c r="A313" s="388" t="s">
        <v>535</v>
      </c>
      <c r="B313" s="389"/>
      <c r="C313" s="389"/>
      <c r="D313" s="389"/>
      <c r="E313" s="389"/>
      <c r="F313" s="389"/>
      <c r="G313" s="389"/>
      <c r="H313" s="389"/>
      <c r="I313" s="389"/>
      <c r="J313" s="389"/>
      <c r="K313" s="389"/>
      <c r="L313" s="390"/>
      <c r="M313" s="325">
        <v>0</v>
      </c>
      <c r="N313" s="325">
        <v>0</v>
      </c>
      <c r="O313" s="25"/>
    </row>
    <row r="314" spans="1:16" ht="50.1" customHeight="1" x14ac:dyDescent="0.25">
      <c r="A314" s="393" t="s">
        <v>536</v>
      </c>
      <c r="B314" s="394"/>
      <c r="C314" s="394"/>
      <c r="D314" s="394"/>
      <c r="E314" s="394"/>
      <c r="F314" s="394"/>
      <c r="G314" s="394"/>
      <c r="H314" s="394"/>
      <c r="I314" s="394"/>
      <c r="J314" s="394"/>
      <c r="K314" s="394"/>
      <c r="L314" s="395"/>
      <c r="M314" s="326">
        <f>ROUNDUP((M310-M312),0)</f>
        <v>0</v>
      </c>
      <c r="N314" s="326">
        <f>ROUNDUP((N310-N312),0)</f>
        <v>0</v>
      </c>
      <c r="O314" s="25"/>
    </row>
    <row r="315" spans="1:16" ht="50.1" customHeight="1" x14ac:dyDescent="0.25">
      <c r="A315" s="393" t="s">
        <v>537</v>
      </c>
      <c r="B315" s="394"/>
      <c r="C315" s="394"/>
      <c r="D315" s="394"/>
      <c r="E315" s="394"/>
      <c r="F315" s="394"/>
      <c r="G315" s="394"/>
      <c r="H315" s="394"/>
      <c r="I315" s="394"/>
      <c r="J315" s="394"/>
      <c r="K315" s="394"/>
      <c r="L315" s="395"/>
      <c r="M315" s="326">
        <f>ROUNDUP((M311-M313),0)</f>
        <v>0</v>
      </c>
      <c r="N315" s="326">
        <f>ROUNDUP((N311-N313),0)</f>
        <v>0</v>
      </c>
      <c r="O315" s="25"/>
    </row>
    <row r="316" spans="1:16" ht="50.1" customHeight="1" x14ac:dyDescent="0.25">
      <c r="A316" s="388" t="s">
        <v>465</v>
      </c>
      <c r="B316" s="389"/>
      <c r="C316" s="389"/>
      <c r="D316" s="389"/>
      <c r="E316" s="389"/>
      <c r="F316" s="389"/>
      <c r="G316" s="389"/>
      <c r="H316" s="389"/>
      <c r="I316" s="389"/>
      <c r="J316" s="389"/>
      <c r="K316" s="389"/>
      <c r="L316" s="390"/>
      <c r="M316" s="131">
        <f>SUM(M314:M315)</f>
        <v>0</v>
      </c>
      <c r="N316" s="131">
        <f>SUM(N314:N315)</f>
        <v>0</v>
      </c>
      <c r="O316" s="25"/>
    </row>
    <row r="317" spans="1:16" ht="33" x14ac:dyDescent="0.25">
      <c r="A317" s="65" t="s">
        <v>98</v>
      </c>
      <c r="M317" s="141"/>
      <c r="N317" s="141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6" t="s">
        <v>613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  <c r="H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9" t="s">
        <v>53</v>
      </c>
      <c r="B323" s="399"/>
      <c r="C323" s="400"/>
      <c r="D323" s="400"/>
      <c r="E323" s="27"/>
      <c r="F323" s="27"/>
      <c r="G323" s="27"/>
      <c r="H323" s="27"/>
      <c r="M323" s="403"/>
      <c r="N323" s="403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7" t="s">
        <v>23</v>
      </c>
      <c r="N324" s="397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7" t="s">
        <v>24</v>
      </c>
      <c r="N325" s="397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59"/>
      <c r="O326" s="159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8"/>
      <c r="O327" s="398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3446" priority="379" operator="lessThan">
      <formula>0</formula>
    </cfRule>
    <cfRule type="cellIs" dxfId="3445" priority="380" operator="lessThan">
      <formula>0</formula>
    </cfRule>
    <cfRule type="containsErrors" dxfId="3444" priority="381">
      <formula>ISERROR(O9)</formula>
    </cfRule>
  </conditionalFormatting>
  <conditionalFormatting sqref="O33:O37 O48">
    <cfRule type="cellIs" dxfId="3443" priority="376" operator="lessThan">
      <formula>0</formula>
    </cfRule>
    <cfRule type="cellIs" dxfId="3442" priority="377" operator="lessThan">
      <formula>0</formula>
    </cfRule>
    <cfRule type="containsErrors" dxfId="3441" priority="378">
      <formula>ISERROR(O33)</formula>
    </cfRule>
  </conditionalFormatting>
  <conditionalFormatting sqref="O27:O30">
    <cfRule type="cellIs" dxfId="3440" priority="373" operator="lessThan">
      <formula>0</formula>
    </cfRule>
    <cfRule type="cellIs" dxfId="3439" priority="374" operator="lessThan">
      <formula>0</formula>
    </cfRule>
    <cfRule type="containsErrors" dxfId="3438" priority="375">
      <formula>ISERROR(O27)</formula>
    </cfRule>
  </conditionalFormatting>
  <conditionalFormatting sqref="O31:O32">
    <cfRule type="cellIs" dxfId="3437" priority="370" operator="lessThan">
      <formula>0</formula>
    </cfRule>
    <cfRule type="cellIs" dxfId="3436" priority="371" operator="lessThan">
      <formula>0</formula>
    </cfRule>
    <cfRule type="containsErrors" dxfId="3435" priority="372">
      <formula>ISERROR(O31)</formula>
    </cfRule>
  </conditionalFormatting>
  <conditionalFormatting sqref="O44:O47">
    <cfRule type="cellIs" dxfId="3434" priority="367" operator="lessThan">
      <formula>0</formula>
    </cfRule>
    <cfRule type="cellIs" dxfId="3433" priority="368" operator="lessThan">
      <formula>0</formula>
    </cfRule>
    <cfRule type="containsErrors" dxfId="3432" priority="369">
      <formula>ISERROR(O44)</formula>
    </cfRule>
  </conditionalFormatting>
  <conditionalFormatting sqref="O38:O41">
    <cfRule type="cellIs" dxfId="3431" priority="364" operator="lessThan">
      <formula>0</formula>
    </cfRule>
    <cfRule type="cellIs" dxfId="3430" priority="365" operator="lessThan">
      <formula>0</formula>
    </cfRule>
    <cfRule type="containsErrors" dxfId="3429" priority="366">
      <formula>ISERROR(O38)</formula>
    </cfRule>
  </conditionalFormatting>
  <conditionalFormatting sqref="O42:O43">
    <cfRule type="cellIs" dxfId="3428" priority="361" operator="lessThan">
      <formula>0</formula>
    </cfRule>
    <cfRule type="cellIs" dxfId="3427" priority="362" operator="lessThan">
      <formula>0</formula>
    </cfRule>
    <cfRule type="containsErrors" dxfId="3426" priority="363">
      <formula>ISERROR(O42)</formula>
    </cfRule>
  </conditionalFormatting>
  <conditionalFormatting sqref="O59">
    <cfRule type="cellIs" dxfId="3425" priority="358" operator="lessThan">
      <formula>0</formula>
    </cfRule>
    <cfRule type="cellIs" dxfId="3424" priority="359" operator="lessThan">
      <formula>0</formula>
    </cfRule>
    <cfRule type="containsErrors" dxfId="3423" priority="360">
      <formula>ISERROR(O59)</formula>
    </cfRule>
  </conditionalFormatting>
  <conditionalFormatting sqref="O55:O58">
    <cfRule type="cellIs" dxfId="3422" priority="355" operator="lessThan">
      <formula>0</formula>
    </cfRule>
    <cfRule type="cellIs" dxfId="3421" priority="356" operator="lessThan">
      <formula>0</formula>
    </cfRule>
    <cfRule type="containsErrors" dxfId="3420" priority="357">
      <formula>ISERROR(O55)</formula>
    </cfRule>
  </conditionalFormatting>
  <conditionalFormatting sqref="O49:O52">
    <cfRule type="cellIs" dxfId="3419" priority="352" operator="lessThan">
      <formula>0</formula>
    </cfRule>
    <cfRule type="cellIs" dxfId="3418" priority="353" operator="lessThan">
      <formula>0</formula>
    </cfRule>
    <cfRule type="containsErrors" dxfId="3417" priority="354">
      <formula>ISERROR(O49)</formula>
    </cfRule>
  </conditionalFormatting>
  <conditionalFormatting sqref="O53:O54">
    <cfRule type="cellIs" dxfId="3416" priority="349" operator="lessThan">
      <formula>0</formula>
    </cfRule>
    <cfRule type="cellIs" dxfId="3415" priority="350" operator="lessThan">
      <formula>0</formula>
    </cfRule>
    <cfRule type="containsErrors" dxfId="3414" priority="351">
      <formula>ISERROR(O53)</formula>
    </cfRule>
  </conditionalFormatting>
  <conditionalFormatting sqref="O70">
    <cfRule type="cellIs" dxfId="3413" priority="346" operator="lessThan">
      <formula>0</formula>
    </cfRule>
    <cfRule type="cellIs" dxfId="3412" priority="347" operator="lessThan">
      <formula>0</formula>
    </cfRule>
    <cfRule type="containsErrors" dxfId="3411" priority="348">
      <formula>ISERROR(O70)</formula>
    </cfRule>
  </conditionalFormatting>
  <conditionalFormatting sqref="O66:O69">
    <cfRule type="cellIs" dxfId="3410" priority="343" operator="lessThan">
      <formula>0</formula>
    </cfRule>
    <cfRule type="cellIs" dxfId="3409" priority="344" operator="lessThan">
      <formula>0</formula>
    </cfRule>
    <cfRule type="containsErrors" dxfId="3408" priority="345">
      <formula>ISERROR(O66)</formula>
    </cfRule>
  </conditionalFormatting>
  <conditionalFormatting sqref="O60:O63">
    <cfRule type="cellIs" dxfId="3407" priority="340" operator="lessThan">
      <formula>0</formula>
    </cfRule>
    <cfRule type="cellIs" dxfId="3406" priority="341" operator="lessThan">
      <formula>0</formula>
    </cfRule>
    <cfRule type="containsErrors" dxfId="3405" priority="342">
      <formula>ISERROR(O60)</formula>
    </cfRule>
  </conditionalFormatting>
  <conditionalFormatting sqref="O102">
    <cfRule type="cellIs" dxfId="3404" priority="322" operator="lessThan">
      <formula>0</formula>
    </cfRule>
    <cfRule type="cellIs" dxfId="3403" priority="323" operator="lessThan">
      <formula>0</formula>
    </cfRule>
    <cfRule type="containsErrors" dxfId="3402" priority="324">
      <formula>ISERROR(O102)</formula>
    </cfRule>
  </conditionalFormatting>
  <conditionalFormatting sqref="O64:O65">
    <cfRule type="cellIs" dxfId="3401" priority="337" operator="lessThan">
      <formula>0</formula>
    </cfRule>
    <cfRule type="cellIs" dxfId="3400" priority="338" operator="lessThan">
      <formula>0</formula>
    </cfRule>
    <cfRule type="containsErrors" dxfId="3399" priority="339">
      <formula>ISERROR(O64)</formula>
    </cfRule>
  </conditionalFormatting>
  <conditionalFormatting sqref="O98:O101">
    <cfRule type="cellIs" dxfId="3398" priority="319" operator="lessThan">
      <formula>0</formula>
    </cfRule>
    <cfRule type="cellIs" dxfId="3397" priority="320" operator="lessThan">
      <formula>0</formula>
    </cfRule>
    <cfRule type="containsErrors" dxfId="3396" priority="321">
      <formula>ISERROR(O98)</formula>
    </cfRule>
  </conditionalFormatting>
  <conditionalFormatting sqref="O81">
    <cfRule type="cellIs" dxfId="3395" priority="334" operator="lessThan">
      <formula>0</formula>
    </cfRule>
    <cfRule type="cellIs" dxfId="3394" priority="335" operator="lessThan">
      <formula>0</formula>
    </cfRule>
    <cfRule type="containsErrors" dxfId="3393" priority="336">
      <formula>ISERROR(O81)</formula>
    </cfRule>
  </conditionalFormatting>
  <conditionalFormatting sqref="O77:O80">
    <cfRule type="cellIs" dxfId="3392" priority="331" operator="lessThan">
      <formula>0</formula>
    </cfRule>
    <cfRule type="cellIs" dxfId="3391" priority="332" operator="lessThan">
      <formula>0</formula>
    </cfRule>
    <cfRule type="containsErrors" dxfId="3390" priority="333">
      <formula>ISERROR(O77)</formula>
    </cfRule>
  </conditionalFormatting>
  <conditionalFormatting sqref="O86 O97">
    <cfRule type="cellIs" dxfId="3389" priority="313" operator="lessThan">
      <formula>0</formula>
    </cfRule>
    <cfRule type="cellIs" dxfId="3388" priority="314" operator="lessThan">
      <formula>0</formula>
    </cfRule>
    <cfRule type="containsErrors" dxfId="3387" priority="315">
      <formula>ISERROR(O86)</formula>
    </cfRule>
  </conditionalFormatting>
  <conditionalFormatting sqref="O82:O85">
    <cfRule type="cellIs" dxfId="3386" priority="316" operator="lessThan">
      <formula>0</formula>
    </cfRule>
    <cfRule type="cellIs" dxfId="3385" priority="317" operator="lessThan">
      <formula>0</formula>
    </cfRule>
    <cfRule type="containsErrors" dxfId="3384" priority="318">
      <formula>ISERROR(O82)</formula>
    </cfRule>
  </conditionalFormatting>
  <conditionalFormatting sqref="O75:O76">
    <cfRule type="cellIs" dxfId="3383" priority="325" operator="lessThan">
      <formula>0</formula>
    </cfRule>
    <cfRule type="cellIs" dxfId="3382" priority="326" operator="lessThan">
      <formula>0</formula>
    </cfRule>
    <cfRule type="containsErrors" dxfId="3381" priority="327">
      <formula>ISERROR(O75)</formula>
    </cfRule>
  </conditionalFormatting>
  <conditionalFormatting sqref="O71:O74">
    <cfRule type="cellIs" dxfId="3380" priority="328" operator="lessThan">
      <formula>0</formula>
    </cfRule>
    <cfRule type="cellIs" dxfId="3379" priority="329" operator="lessThan">
      <formula>0</formula>
    </cfRule>
    <cfRule type="containsErrors" dxfId="3378" priority="330">
      <formula>ISERROR(O71)</formula>
    </cfRule>
  </conditionalFormatting>
  <conditionalFormatting sqref="O117:O118">
    <cfRule type="cellIs" dxfId="3377" priority="301" operator="lessThan">
      <formula>0</formula>
    </cfRule>
    <cfRule type="cellIs" dxfId="3376" priority="302" operator="lessThan">
      <formula>0</formula>
    </cfRule>
    <cfRule type="containsErrors" dxfId="3375" priority="303">
      <formula>ISERROR(O117)</formula>
    </cfRule>
  </conditionalFormatting>
  <conditionalFormatting sqref="O144">
    <cfRule type="cellIs" dxfId="3374" priority="298" operator="lessThan">
      <formula>0</formula>
    </cfRule>
    <cfRule type="cellIs" dxfId="3373" priority="299" operator="lessThan">
      <formula>0</formula>
    </cfRule>
    <cfRule type="containsErrors" dxfId="3372" priority="300">
      <formula>ISERROR(O144)</formula>
    </cfRule>
  </conditionalFormatting>
  <conditionalFormatting sqref="O123">
    <cfRule type="cellIs" dxfId="3371" priority="310" operator="lessThan">
      <formula>0</formula>
    </cfRule>
    <cfRule type="cellIs" dxfId="3370" priority="311" operator="lessThan">
      <formula>0</formula>
    </cfRule>
    <cfRule type="containsErrors" dxfId="3369" priority="312">
      <formula>ISERROR(O123)</formula>
    </cfRule>
  </conditionalFormatting>
  <conditionalFormatting sqref="O119:O122">
    <cfRule type="cellIs" dxfId="3368" priority="307" operator="lessThan">
      <formula>0</formula>
    </cfRule>
    <cfRule type="cellIs" dxfId="3367" priority="308" operator="lessThan">
      <formula>0</formula>
    </cfRule>
    <cfRule type="containsErrors" dxfId="3366" priority="309">
      <formula>ISERROR(O119)</formula>
    </cfRule>
  </conditionalFormatting>
  <conditionalFormatting sqref="O165">
    <cfRule type="cellIs" dxfId="3365" priority="286" operator="lessThan">
      <formula>0</formula>
    </cfRule>
    <cfRule type="cellIs" dxfId="3364" priority="287" operator="lessThan">
      <formula>0</formula>
    </cfRule>
    <cfRule type="containsErrors" dxfId="3363" priority="288">
      <formula>ISERROR(O165)</formula>
    </cfRule>
  </conditionalFormatting>
  <conditionalFormatting sqref="O140:O143">
    <cfRule type="cellIs" dxfId="3362" priority="295" operator="lessThan">
      <formula>0</formula>
    </cfRule>
    <cfRule type="cellIs" dxfId="3361" priority="296" operator="lessThan">
      <formula>0</formula>
    </cfRule>
    <cfRule type="containsErrors" dxfId="3360" priority="297">
      <formula>ISERROR(O140)</formula>
    </cfRule>
  </conditionalFormatting>
  <conditionalFormatting sqref="O124:O127">
    <cfRule type="cellIs" dxfId="3359" priority="292" operator="lessThan">
      <formula>0</formula>
    </cfRule>
    <cfRule type="cellIs" dxfId="3358" priority="293" operator="lessThan">
      <formula>0</formula>
    </cfRule>
    <cfRule type="containsErrors" dxfId="3357" priority="294">
      <formula>ISERROR(O124)</formula>
    </cfRule>
  </conditionalFormatting>
  <conditionalFormatting sqref="O103:O106">
    <cfRule type="cellIs" dxfId="3356" priority="304" operator="lessThan">
      <formula>0</formula>
    </cfRule>
    <cfRule type="cellIs" dxfId="3355" priority="305" operator="lessThan">
      <formula>0</formula>
    </cfRule>
    <cfRule type="containsErrors" dxfId="3354" priority="306">
      <formula>ISERROR(O103)</formula>
    </cfRule>
  </conditionalFormatting>
  <conditionalFormatting sqref="O182:O185">
    <cfRule type="cellIs" dxfId="3353" priority="271" operator="lessThan">
      <formula>0</formula>
    </cfRule>
    <cfRule type="cellIs" dxfId="3352" priority="272" operator="lessThan">
      <formula>0</formula>
    </cfRule>
    <cfRule type="containsErrors" dxfId="3351" priority="273">
      <formula>ISERROR(O182)</formula>
    </cfRule>
  </conditionalFormatting>
  <conditionalFormatting sqref="O161:O164">
    <cfRule type="cellIs" dxfId="3350" priority="283" operator="lessThan">
      <formula>0</formula>
    </cfRule>
    <cfRule type="cellIs" dxfId="3349" priority="284" operator="lessThan">
      <formula>0</formula>
    </cfRule>
    <cfRule type="containsErrors" dxfId="3348" priority="285">
      <formula>ISERROR(O161)</formula>
    </cfRule>
  </conditionalFormatting>
  <conditionalFormatting sqref="O145:O148">
    <cfRule type="cellIs" dxfId="3347" priority="280" operator="lessThan">
      <formula>0</formula>
    </cfRule>
    <cfRule type="cellIs" dxfId="3346" priority="281" operator="lessThan">
      <formula>0</formula>
    </cfRule>
    <cfRule type="containsErrors" dxfId="3345" priority="282">
      <formula>ISERROR(O145)</formula>
    </cfRule>
  </conditionalFormatting>
  <conditionalFormatting sqref="O149 O160">
    <cfRule type="cellIs" dxfId="3344" priority="277" operator="lessThan">
      <formula>0</formula>
    </cfRule>
    <cfRule type="cellIs" dxfId="3343" priority="278" operator="lessThan">
      <formula>0</formula>
    </cfRule>
    <cfRule type="containsErrors" dxfId="3342" priority="279">
      <formula>ISERROR(O149)</formula>
    </cfRule>
  </conditionalFormatting>
  <conditionalFormatting sqref="O128:O129">
    <cfRule type="cellIs" dxfId="3341" priority="289" operator="lessThan">
      <formula>0</formula>
    </cfRule>
    <cfRule type="cellIs" dxfId="3340" priority="290" operator="lessThan">
      <formula>0</formula>
    </cfRule>
    <cfRule type="containsErrors" dxfId="3339" priority="291">
      <formula>ISERROR(O128)</formula>
    </cfRule>
  </conditionalFormatting>
  <conditionalFormatting sqref="O187:O190">
    <cfRule type="cellIs" dxfId="3338" priority="256" operator="lessThan">
      <formula>0</formula>
    </cfRule>
    <cfRule type="cellIs" dxfId="3337" priority="257" operator="lessThan">
      <formula>0</formula>
    </cfRule>
    <cfRule type="containsErrors" dxfId="3336" priority="258">
      <formula>ISERROR(O187)</formula>
    </cfRule>
  </conditionalFormatting>
  <conditionalFormatting sqref="O166:O169">
    <cfRule type="cellIs" dxfId="3335" priority="268" operator="lessThan">
      <formula>0</formula>
    </cfRule>
    <cfRule type="cellIs" dxfId="3334" priority="269" operator="lessThan">
      <formula>0</formula>
    </cfRule>
    <cfRule type="containsErrors" dxfId="3333" priority="270">
      <formula>ISERROR(O166)</formula>
    </cfRule>
  </conditionalFormatting>
  <conditionalFormatting sqref="O170 O181">
    <cfRule type="cellIs" dxfId="3332" priority="265" operator="lessThan">
      <formula>0</formula>
    </cfRule>
    <cfRule type="cellIs" dxfId="3331" priority="266" operator="lessThan">
      <formula>0</formula>
    </cfRule>
    <cfRule type="containsErrors" dxfId="3330" priority="267">
      <formula>ISERROR(O170)</formula>
    </cfRule>
  </conditionalFormatting>
  <conditionalFormatting sqref="O207">
    <cfRule type="cellIs" dxfId="3329" priority="262" operator="lessThan">
      <formula>0</formula>
    </cfRule>
    <cfRule type="cellIs" dxfId="3328" priority="263" operator="lessThan">
      <formula>0</formula>
    </cfRule>
    <cfRule type="containsErrors" dxfId="3327" priority="264">
      <formula>ISERROR(O207)</formula>
    </cfRule>
  </conditionalFormatting>
  <conditionalFormatting sqref="O186">
    <cfRule type="cellIs" dxfId="3326" priority="274" operator="lessThan">
      <formula>0</formula>
    </cfRule>
    <cfRule type="cellIs" dxfId="3325" priority="275" operator="lessThan">
      <formula>0</formula>
    </cfRule>
    <cfRule type="containsErrors" dxfId="3324" priority="276">
      <formula>ISERROR(O186)</formula>
    </cfRule>
  </conditionalFormatting>
  <conditionalFormatting sqref="O212:O213">
    <cfRule type="cellIs" dxfId="3323" priority="241" operator="lessThan">
      <formula>0</formula>
    </cfRule>
    <cfRule type="cellIs" dxfId="3322" priority="242" operator="lessThan">
      <formula>0</formula>
    </cfRule>
    <cfRule type="containsErrors" dxfId="3321" priority="243">
      <formula>ISERROR(O212)</formula>
    </cfRule>
  </conditionalFormatting>
  <conditionalFormatting sqref="O191 O202">
    <cfRule type="cellIs" dxfId="3320" priority="253" operator="lessThan">
      <formula>0</formula>
    </cfRule>
    <cfRule type="cellIs" dxfId="3319" priority="254" operator="lessThan">
      <formula>0</formula>
    </cfRule>
    <cfRule type="containsErrors" dxfId="3318" priority="255">
      <formula>ISERROR(O191)</formula>
    </cfRule>
  </conditionalFormatting>
  <conditionalFormatting sqref="O228">
    <cfRule type="cellIs" dxfId="3317" priority="250" operator="lessThan">
      <formula>0</formula>
    </cfRule>
    <cfRule type="cellIs" dxfId="3316" priority="251" operator="lessThan">
      <formula>0</formula>
    </cfRule>
    <cfRule type="containsErrors" dxfId="3315" priority="252">
      <formula>ISERROR(O228)</formula>
    </cfRule>
  </conditionalFormatting>
  <conditionalFormatting sqref="O214 O225:O227">
    <cfRule type="cellIs" dxfId="3314" priority="247" operator="lessThan">
      <formula>0</formula>
    </cfRule>
    <cfRule type="cellIs" dxfId="3313" priority="248" operator="lessThan">
      <formula>0</formula>
    </cfRule>
    <cfRule type="containsErrors" dxfId="3312" priority="249">
      <formula>ISERROR(O214)</formula>
    </cfRule>
  </conditionalFormatting>
  <conditionalFormatting sqref="O203:O206">
    <cfRule type="cellIs" dxfId="3311" priority="259" operator="lessThan">
      <formula>0</formula>
    </cfRule>
    <cfRule type="cellIs" dxfId="3310" priority="260" operator="lessThan">
      <formula>0</formula>
    </cfRule>
    <cfRule type="containsErrors" dxfId="3309" priority="261">
      <formula>ISERROR(O203)</formula>
    </cfRule>
  </conditionalFormatting>
  <conditionalFormatting sqref="O249">
    <cfRule type="cellIs" dxfId="3308" priority="238" operator="lessThan">
      <formula>0</formula>
    </cfRule>
    <cfRule type="cellIs" dxfId="3307" priority="239" operator="lessThan">
      <formula>0</formula>
    </cfRule>
    <cfRule type="containsErrors" dxfId="3306" priority="240">
      <formula>ISERROR(O249)</formula>
    </cfRule>
  </conditionalFormatting>
  <conditionalFormatting sqref="O235:O237 O248">
    <cfRule type="cellIs" dxfId="3305" priority="235" operator="lessThan">
      <formula>0</formula>
    </cfRule>
    <cfRule type="cellIs" dxfId="3304" priority="236" operator="lessThan">
      <formula>0</formula>
    </cfRule>
    <cfRule type="containsErrors" dxfId="3303" priority="237">
      <formula>ISERROR(O235)</formula>
    </cfRule>
  </conditionalFormatting>
  <conditionalFormatting sqref="O229:O232">
    <cfRule type="cellIs" dxfId="3302" priority="232" operator="lessThan">
      <formula>0</formula>
    </cfRule>
    <cfRule type="cellIs" dxfId="3301" priority="233" operator="lessThan">
      <formula>0</formula>
    </cfRule>
    <cfRule type="containsErrors" dxfId="3300" priority="234">
      <formula>ISERROR(O229)</formula>
    </cfRule>
  </conditionalFormatting>
  <conditionalFormatting sqref="O208:O211">
    <cfRule type="cellIs" dxfId="3299" priority="244" operator="lessThan">
      <formula>0</formula>
    </cfRule>
    <cfRule type="cellIs" dxfId="3298" priority="245" operator="lessThan">
      <formula>0</formula>
    </cfRule>
    <cfRule type="containsErrors" dxfId="3297" priority="246">
      <formula>ISERROR(O208)</formula>
    </cfRule>
  </conditionalFormatting>
  <conditionalFormatting sqref="O233:O234">
    <cfRule type="cellIs" dxfId="3296" priority="229" operator="lessThan">
      <formula>0</formula>
    </cfRule>
    <cfRule type="cellIs" dxfId="3295" priority="230" operator="lessThan">
      <formula>0</formula>
    </cfRule>
    <cfRule type="containsErrors" dxfId="3294" priority="231">
      <formula>ISERROR(O233)</formula>
    </cfRule>
  </conditionalFormatting>
  <conditionalFormatting sqref="O238:O239">
    <cfRule type="cellIs" dxfId="3293" priority="220" operator="lessThan">
      <formula>0</formula>
    </cfRule>
    <cfRule type="cellIs" dxfId="3292" priority="221" operator="lessThan">
      <formula>0</formula>
    </cfRule>
    <cfRule type="containsErrors" dxfId="3291" priority="222">
      <formula>ISERROR(O238)</formula>
    </cfRule>
  </conditionalFormatting>
  <conditionalFormatting sqref="O240:O241">
    <cfRule type="cellIs" dxfId="3290" priority="217" operator="lessThan">
      <formula>0</formula>
    </cfRule>
    <cfRule type="cellIs" dxfId="3289" priority="218" operator="lessThan">
      <formula>0</formula>
    </cfRule>
    <cfRule type="containsErrors" dxfId="3288" priority="219">
      <formula>ISERROR(O240)</formula>
    </cfRule>
  </conditionalFormatting>
  <conditionalFormatting sqref="O224">
    <cfRule type="cellIs" dxfId="3287" priority="202" operator="lessThan">
      <formula>0</formula>
    </cfRule>
    <cfRule type="cellIs" dxfId="3286" priority="203" operator="lessThan">
      <formula>0</formula>
    </cfRule>
    <cfRule type="containsErrors" dxfId="3285" priority="204">
      <formula>ISERROR(O224)</formula>
    </cfRule>
  </conditionalFormatting>
  <conditionalFormatting sqref="O243:O244">
    <cfRule type="cellIs" dxfId="3284" priority="214" operator="lessThan">
      <formula>0</formula>
    </cfRule>
    <cfRule type="cellIs" dxfId="3283" priority="215" operator="lessThan">
      <formula>0</formula>
    </cfRule>
    <cfRule type="containsErrors" dxfId="3282" priority="216">
      <formula>ISERROR(O243)</formula>
    </cfRule>
  </conditionalFormatting>
  <conditionalFormatting sqref="O245:O246">
    <cfRule type="cellIs" dxfId="3281" priority="211" operator="lessThan">
      <formula>0</formula>
    </cfRule>
    <cfRule type="cellIs" dxfId="3280" priority="212" operator="lessThan">
      <formula>0</formula>
    </cfRule>
    <cfRule type="containsErrors" dxfId="3279" priority="213">
      <formula>ISERROR(O245)</formula>
    </cfRule>
  </conditionalFormatting>
  <conditionalFormatting sqref="O247">
    <cfRule type="cellIs" dxfId="3278" priority="226" operator="lessThan">
      <formula>0</formula>
    </cfRule>
    <cfRule type="cellIs" dxfId="3277" priority="227" operator="lessThan">
      <formula>0</formula>
    </cfRule>
    <cfRule type="containsErrors" dxfId="3276" priority="228">
      <formula>ISERROR(O247)</formula>
    </cfRule>
  </conditionalFormatting>
  <conditionalFormatting sqref="O242">
    <cfRule type="cellIs" dxfId="3275" priority="223" operator="lessThan">
      <formula>0</formula>
    </cfRule>
    <cfRule type="cellIs" dxfId="3274" priority="224" operator="lessThan">
      <formula>0</formula>
    </cfRule>
    <cfRule type="containsErrors" dxfId="3273" priority="225">
      <formula>ISERROR(O242)</formula>
    </cfRule>
  </conditionalFormatting>
  <conditionalFormatting sqref="O215:O216">
    <cfRule type="cellIs" dxfId="3272" priority="205" operator="lessThan">
      <formula>0</formula>
    </cfRule>
    <cfRule type="cellIs" dxfId="3271" priority="206" operator="lessThan">
      <formula>0</formula>
    </cfRule>
    <cfRule type="containsErrors" dxfId="3270" priority="207">
      <formula>ISERROR(O215)</formula>
    </cfRule>
  </conditionalFormatting>
  <conditionalFormatting sqref="O201">
    <cfRule type="cellIs" dxfId="3269" priority="187" operator="lessThan">
      <formula>0</formula>
    </cfRule>
    <cfRule type="cellIs" dxfId="3268" priority="188" operator="lessThan">
      <formula>0</formula>
    </cfRule>
    <cfRule type="containsErrors" dxfId="3267" priority="189">
      <formula>ISERROR(O201)</formula>
    </cfRule>
  </conditionalFormatting>
  <conditionalFormatting sqref="O220:O221">
    <cfRule type="cellIs" dxfId="3266" priority="199" operator="lessThan">
      <formula>0</formula>
    </cfRule>
    <cfRule type="cellIs" dxfId="3265" priority="200" operator="lessThan">
      <formula>0</formula>
    </cfRule>
    <cfRule type="containsErrors" dxfId="3264" priority="201">
      <formula>ISERROR(O220)</formula>
    </cfRule>
  </conditionalFormatting>
  <conditionalFormatting sqref="O222:O223">
    <cfRule type="cellIs" dxfId="3263" priority="196" operator="lessThan">
      <formula>0</formula>
    </cfRule>
    <cfRule type="cellIs" dxfId="3262" priority="197" operator="lessThan">
      <formula>0</formula>
    </cfRule>
    <cfRule type="containsErrors" dxfId="3261" priority="198">
      <formula>ISERROR(O222)</formula>
    </cfRule>
  </conditionalFormatting>
  <conditionalFormatting sqref="O217:O219">
    <cfRule type="cellIs" dxfId="3260" priority="208" operator="lessThan">
      <formula>0</formula>
    </cfRule>
    <cfRule type="cellIs" dxfId="3259" priority="209" operator="lessThan">
      <formula>0</formula>
    </cfRule>
    <cfRule type="containsErrors" dxfId="3258" priority="210">
      <formula>ISERROR(O217)</formula>
    </cfRule>
  </conditionalFormatting>
  <conditionalFormatting sqref="O192:O193">
    <cfRule type="cellIs" dxfId="3257" priority="190" operator="lessThan">
      <formula>0</formula>
    </cfRule>
    <cfRule type="cellIs" dxfId="3256" priority="191" operator="lessThan">
      <formula>0</formula>
    </cfRule>
    <cfRule type="containsErrors" dxfId="3255" priority="192">
      <formula>ISERROR(O192)</formula>
    </cfRule>
  </conditionalFormatting>
  <conditionalFormatting sqref="O197:O198">
    <cfRule type="cellIs" dxfId="3254" priority="184" operator="lessThan">
      <formula>0</formula>
    </cfRule>
    <cfRule type="cellIs" dxfId="3253" priority="185" operator="lessThan">
      <formula>0</formula>
    </cfRule>
    <cfRule type="containsErrors" dxfId="3252" priority="186">
      <formula>ISERROR(O197)</formula>
    </cfRule>
  </conditionalFormatting>
  <conditionalFormatting sqref="O199:O200">
    <cfRule type="cellIs" dxfId="3251" priority="181" operator="lessThan">
      <formula>0</formula>
    </cfRule>
    <cfRule type="cellIs" dxfId="3250" priority="182" operator="lessThan">
      <formula>0</formula>
    </cfRule>
    <cfRule type="containsErrors" dxfId="3249" priority="183">
      <formula>ISERROR(O199)</formula>
    </cfRule>
  </conditionalFormatting>
  <conditionalFormatting sqref="O180">
    <cfRule type="cellIs" dxfId="3248" priority="172" operator="lessThan">
      <formula>0</formula>
    </cfRule>
    <cfRule type="cellIs" dxfId="3247" priority="173" operator="lessThan">
      <formula>0</formula>
    </cfRule>
    <cfRule type="containsErrors" dxfId="3246" priority="174">
      <formula>ISERROR(O180)</formula>
    </cfRule>
  </conditionalFormatting>
  <conditionalFormatting sqref="O171:O172">
    <cfRule type="cellIs" dxfId="3245" priority="175" operator="lessThan">
      <formula>0</formula>
    </cfRule>
    <cfRule type="cellIs" dxfId="3244" priority="176" operator="lessThan">
      <formula>0</formula>
    </cfRule>
    <cfRule type="containsErrors" dxfId="3243" priority="177">
      <formula>ISERROR(O171)</formula>
    </cfRule>
  </conditionalFormatting>
  <conditionalFormatting sqref="O159">
    <cfRule type="cellIs" dxfId="3242" priority="157" operator="lessThan">
      <formula>0</formula>
    </cfRule>
    <cfRule type="cellIs" dxfId="3241" priority="158" operator="lessThan">
      <formula>0</formula>
    </cfRule>
    <cfRule type="containsErrors" dxfId="3240" priority="159">
      <formula>ISERROR(O159)</formula>
    </cfRule>
  </conditionalFormatting>
  <conditionalFormatting sqref="O176:O177">
    <cfRule type="cellIs" dxfId="3239" priority="169" operator="lessThan">
      <formula>0</formula>
    </cfRule>
    <cfRule type="cellIs" dxfId="3238" priority="170" operator="lessThan">
      <formula>0</formula>
    </cfRule>
    <cfRule type="containsErrors" dxfId="3237" priority="171">
      <formula>ISERROR(O176)</formula>
    </cfRule>
  </conditionalFormatting>
  <conditionalFormatting sqref="O178:O179">
    <cfRule type="cellIs" dxfId="3236" priority="166" operator="lessThan">
      <formula>0</formula>
    </cfRule>
    <cfRule type="cellIs" dxfId="3235" priority="167" operator="lessThan">
      <formula>0</formula>
    </cfRule>
    <cfRule type="containsErrors" dxfId="3234" priority="168">
      <formula>ISERROR(O178)</formula>
    </cfRule>
  </conditionalFormatting>
  <conditionalFormatting sqref="O194:O196">
    <cfRule type="cellIs" dxfId="3233" priority="193" operator="lessThan">
      <formula>0</formula>
    </cfRule>
    <cfRule type="cellIs" dxfId="3232" priority="194" operator="lessThan">
      <formula>0</formula>
    </cfRule>
    <cfRule type="containsErrors" dxfId="3231" priority="195">
      <formula>ISERROR(O194)</formula>
    </cfRule>
  </conditionalFormatting>
  <conditionalFormatting sqref="O150:O151">
    <cfRule type="cellIs" dxfId="3230" priority="160" operator="lessThan">
      <formula>0</formula>
    </cfRule>
    <cfRule type="cellIs" dxfId="3229" priority="161" operator="lessThan">
      <formula>0</formula>
    </cfRule>
    <cfRule type="containsErrors" dxfId="3228" priority="162">
      <formula>ISERROR(O150)</formula>
    </cfRule>
  </conditionalFormatting>
  <conditionalFormatting sqref="O155:O156">
    <cfRule type="cellIs" dxfId="3227" priority="154" operator="lessThan">
      <formula>0</formula>
    </cfRule>
    <cfRule type="cellIs" dxfId="3226" priority="155" operator="lessThan">
      <formula>0</formula>
    </cfRule>
    <cfRule type="containsErrors" dxfId="3225" priority="156">
      <formula>ISERROR(O155)</formula>
    </cfRule>
  </conditionalFormatting>
  <conditionalFormatting sqref="O157:O158">
    <cfRule type="cellIs" dxfId="3224" priority="151" operator="lessThan">
      <formula>0</formula>
    </cfRule>
    <cfRule type="cellIs" dxfId="3223" priority="152" operator="lessThan">
      <formula>0</formula>
    </cfRule>
    <cfRule type="containsErrors" dxfId="3222" priority="153">
      <formula>ISERROR(O157)</formula>
    </cfRule>
  </conditionalFormatting>
  <conditionalFormatting sqref="O139">
    <cfRule type="cellIs" dxfId="3221" priority="142" operator="lessThan">
      <formula>0</formula>
    </cfRule>
    <cfRule type="cellIs" dxfId="3220" priority="143" operator="lessThan">
      <formula>0</formula>
    </cfRule>
    <cfRule type="containsErrors" dxfId="3219" priority="144">
      <formula>ISERROR(O139)</formula>
    </cfRule>
  </conditionalFormatting>
  <conditionalFormatting sqref="O173:O175">
    <cfRule type="cellIs" dxfId="3218" priority="178" operator="lessThan">
      <formula>0</formula>
    </cfRule>
    <cfRule type="cellIs" dxfId="3217" priority="179" operator="lessThan">
      <formula>0</formula>
    </cfRule>
    <cfRule type="containsErrors" dxfId="3216" priority="180">
      <formula>ISERROR(O173)</formula>
    </cfRule>
  </conditionalFormatting>
  <conditionalFormatting sqref="O130:O131">
    <cfRule type="cellIs" dxfId="3215" priority="145" operator="lessThan">
      <formula>0</formula>
    </cfRule>
    <cfRule type="cellIs" dxfId="3214" priority="146" operator="lessThan">
      <formula>0</formula>
    </cfRule>
    <cfRule type="containsErrors" dxfId="3213" priority="147">
      <formula>ISERROR(O130)</formula>
    </cfRule>
  </conditionalFormatting>
  <conditionalFormatting sqref="O116">
    <cfRule type="cellIs" dxfId="3212" priority="127" operator="lessThan">
      <formula>0</formula>
    </cfRule>
    <cfRule type="cellIs" dxfId="3211" priority="128" operator="lessThan">
      <formula>0</formula>
    </cfRule>
    <cfRule type="containsErrors" dxfId="3210" priority="129">
      <formula>ISERROR(O116)</formula>
    </cfRule>
  </conditionalFormatting>
  <conditionalFormatting sqref="O135:O136">
    <cfRule type="cellIs" dxfId="3209" priority="139" operator="lessThan">
      <formula>0</formula>
    </cfRule>
    <cfRule type="cellIs" dxfId="3208" priority="140" operator="lessThan">
      <formula>0</formula>
    </cfRule>
    <cfRule type="containsErrors" dxfId="3207" priority="141">
      <formula>ISERROR(O135)</formula>
    </cfRule>
  </conditionalFormatting>
  <conditionalFormatting sqref="O137:O138">
    <cfRule type="cellIs" dxfId="3206" priority="136" operator="lessThan">
      <formula>0</formula>
    </cfRule>
    <cfRule type="cellIs" dxfId="3205" priority="137" operator="lessThan">
      <formula>0</formula>
    </cfRule>
    <cfRule type="containsErrors" dxfId="3204" priority="138">
      <formula>ISERROR(O137)</formula>
    </cfRule>
  </conditionalFormatting>
  <conditionalFormatting sqref="O152:O154">
    <cfRule type="cellIs" dxfId="3203" priority="163" operator="lessThan">
      <formula>0</formula>
    </cfRule>
    <cfRule type="cellIs" dxfId="3202" priority="164" operator="lessThan">
      <formula>0</formula>
    </cfRule>
    <cfRule type="containsErrors" dxfId="3201" priority="165">
      <formula>ISERROR(O152)</formula>
    </cfRule>
  </conditionalFormatting>
  <conditionalFormatting sqref="O107:O108">
    <cfRule type="cellIs" dxfId="3200" priority="130" operator="lessThan">
      <formula>0</formula>
    </cfRule>
    <cfRule type="cellIs" dxfId="3199" priority="131" operator="lessThan">
      <formula>0</formula>
    </cfRule>
    <cfRule type="containsErrors" dxfId="3198" priority="132">
      <formula>ISERROR(O107)</formula>
    </cfRule>
  </conditionalFormatting>
  <conditionalFormatting sqref="O112:O113">
    <cfRule type="cellIs" dxfId="3197" priority="124" operator="lessThan">
      <formula>0</formula>
    </cfRule>
    <cfRule type="cellIs" dxfId="3196" priority="125" operator="lessThan">
      <formula>0</formula>
    </cfRule>
    <cfRule type="containsErrors" dxfId="3195" priority="126">
      <formula>ISERROR(O112)</formula>
    </cfRule>
  </conditionalFormatting>
  <conditionalFormatting sqref="O114:O115">
    <cfRule type="cellIs" dxfId="3194" priority="121" operator="lessThan">
      <formula>0</formula>
    </cfRule>
    <cfRule type="cellIs" dxfId="3193" priority="122" operator="lessThan">
      <formula>0</formula>
    </cfRule>
    <cfRule type="containsErrors" dxfId="3192" priority="123">
      <formula>ISERROR(O114)</formula>
    </cfRule>
  </conditionalFormatting>
  <conditionalFormatting sqref="O132:O134">
    <cfRule type="cellIs" dxfId="3191" priority="148" operator="lessThan">
      <formula>0</formula>
    </cfRule>
    <cfRule type="cellIs" dxfId="3190" priority="149" operator="lessThan">
      <formula>0</formula>
    </cfRule>
    <cfRule type="containsErrors" dxfId="3189" priority="150">
      <formula>ISERROR(O132)</formula>
    </cfRule>
  </conditionalFormatting>
  <conditionalFormatting sqref="O87:O88">
    <cfRule type="cellIs" dxfId="3188" priority="115" operator="lessThan">
      <formula>0</formula>
    </cfRule>
    <cfRule type="cellIs" dxfId="3187" priority="116" operator="lessThan">
      <formula>0</formula>
    </cfRule>
    <cfRule type="containsErrors" dxfId="3186" priority="117">
      <formula>ISERROR(O87)</formula>
    </cfRule>
  </conditionalFormatting>
  <conditionalFormatting sqref="O96">
    <cfRule type="cellIs" dxfId="3185" priority="112" operator="lessThan">
      <formula>0</formula>
    </cfRule>
    <cfRule type="cellIs" dxfId="3184" priority="113" operator="lessThan">
      <formula>0</formula>
    </cfRule>
    <cfRule type="containsErrors" dxfId="3183" priority="114">
      <formula>ISERROR(O96)</formula>
    </cfRule>
  </conditionalFormatting>
  <conditionalFormatting sqref="O92:O93">
    <cfRule type="cellIs" dxfId="3182" priority="109" operator="lessThan">
      <formula>0</formula>
    </cfRule>
    <cfRule type="cellIs" dxfId="3181" priority="110" operator="lessThan">
      <formula>0</formula>
    </cfRule>
    <cfRule type="containsErrors" dxfId="3180" priority="111">
      <formula>ISERROR(O92)</formula>
    </cfRule>
  </conditionalFormatting>
  <conditionalFormatting sqref="O94:O95">
    <cfRule type="cellIs" dxfId="3179" priority="106" operator="lessThan">
      <formula>0</formula>
    </cfRule>
    <cfRule type="cellIs" dxfId="3178" priority="107" operator="lessThan">
      <formula>0</formula>
    </cfRule>
    <cfRule type="containsErrors" dxfId="3177" priority="108">
      <formula>ISERROR(O94)</formula>
    </cfRule>
  </conditionalFormatting>
  <conditionalFormatting sqref="O109:O111">
    <cfRule type="cellIs" dxfId="3176" priority="133" operator="lessThan">
      <formula>0</formula>
    </cfRule>
    <cfRule type="cellIs" dxfId="3175" priority="134" operator="lessThan">
      <formula>0</formula>
    </cfRule>
    <cfRule type="containsErrors" dxfId="3174" priority="135">
      <formula>ISERROR(O109)</formula>
    </cfRule>
  </conditionalFormatting>
  <conditionalFormatting sqref="O89:O91">
    <cfRule type="cellIs" dxfId="3173" priority="118" operator="lessThan">
      <formula>0</formula>
    </cfRule>
    <cfRule type="cellIs" dxfId="3172" priority="119" operator="lessThan">
      <formula>0</formula>
    </cfRule>
    <cfRule type="containsErrors" dxfId="3171" priority="120">
      <formula>ISERROR(O89)</formula>
    </cfRule>
  </conditionalFormatting>
  <conditionalFormatting sqref="O270">
    <cfRule type="cellIs" dxfId="3170" priority="103" operator="lessThan">
      <formula>0</formula>
    </cfRule>
    <cfRule type="cellIs" dxfId="3169" priority="104" operator="lessThan">
      <formula>0</formula>
    </cfRule>
    <cfRule type="containsErrors" dxfId="3168" priority="105">
      <formula>ISERROR(O270)</formula>
    </cfRule>
  </conditionalFormatting>
  <conditionalFormatting sqref="O256:O258 O269">
    <cfRule type="cellIs" dxfId="3167" priority="100" operator="lessThan">
      <formula>0</formula>
    </cfRule>
    <cfRule type="cellIs" dxfId="3166" priority="101" operator="lessThan">
      <formula>0</formula>
    </cfRule>
    <cfRule type="containsErrors" dxfId="3165" priority="102">
      <formula>ISERROR(O256)</formula>
    </cfRule>
  </conditionalFormatting>
  <conditionalFormatting sqref="O250:O253">
    <cfRule type="cellIs" dxfId="3164" priority="97" operator="lessThan">
      <formula>0</formula>
    </cfRule>
    <cfRule type="cellIs" dxfId="3163" priority="98" operator="lessThan">
      <formula>0</formula>
    </cfRule>
    <cfRule type="containsErrors" dxfId="3162" priority="99">
      <formula>ISERROR(O250)</formula>
    </cfRule>
  </conditionalFormatting>
  <conditionalFormatting sqref="O254:O255">
    <cfRule type="cellIs" dxfId="3161" priority="94" operator="lessThan">
      <formula>0</formula>
    </cfRule>
    <cfRule type="cellIs" dxfId="3160" priority="95" operator="lessThan">
      <formula>0</formula>
    </cfRule>
    <cfRule type="containsErrors" dxfId="3159" priority="96">
      <formula>ISERROR(O254)</formula>
    </cfRule>
  </conditionalFormatting>
  <conditionalFormatting sqref="O259:O260">
    <cfRule type="cellIs" dxfId="3158" priority="85" operator="lessThan">
      <formula>0</formula>
    </cfRule>
    <cfRule type="cellIs" dxfId="3157" priority="86" operator="lessThan">
      <formula>0</formula>
    </cfRule>
    <cfRule type="containsErrors" dxfId="3156" priority="87">
      <formula>ISERROR(O259)</formula>
    </cfRule>
  </conditionalFormatting>
  <conditionalFormatting sqref="O261:O262">
    <cfRule type="cellIs" dxfId="3155" priority="82" operator="lessThan">
      <formula>0</formula>
    </cfRule>
    <cfRule type="cellIs" dxfId="3154" priority="83" operator="lessThan">
      <formula>0</formula>
    </cfRule>
    <cfRule type="containsErrors" dxfId="3153" priority="84">
      <formula>ISERROR(O261)</formula>
    </cfRule>
  </conditionalFormatting>
  <conditionalFormatting sqref="O264:O265">
    <cfRule type="cellIs" dxfId="3152" priority="79" operator="lessThan">
      <formula>0</formula>
    </cfRule>
    <cfRule type="cellIs" dxfId="3151" priority="80" operator="lessThan">
      <formula>0</formula>
    </cfRule>
    <cfRule type="containsErrors" dxfId="3150" priority="81">
      <formula>ISERROR(O264)</formula>
    </cfRule>
  </conditionalFormatting>
  <conditionalFormatting sqref="O266:O267">
    <cfRule type="cellIs" dxfId="3149" priority="76" operator="lessThan">
      <formula>0</formula>
    </cfRule>
    <cfRule type="cellIs" dxfId="3148" priority="77" operator="lessThan">
      <formula>0</formula>
    </cfRule>
    <cfRule type="containsErrors" dxfId="3147" priority="78">
      <formula>ISERROR(O266)</formula>
    </cfRule>
  </conditionalFormatting>
  <conditionalFormatting sqref="O268">
    <cfRule type="cellIs" dxfId="3146" priority="91" operator="lessThan">
      <formula>0</formula>
    </cfRule>
    <cfRule type="cellIs" dxfId="3145" priority="92" operator="lessThan">
      <formula>0</formula>
    </cfRule>
    <cfRule type="containsErrors" dxfId="3144" priority="93">
      <formula>ISERROR(O268)</formula>
    </cfRule>
  </conditionalFormatting>
  <conditionalFormatting sqref="O263">
    <cfRule type="cellIs" dxfId="3143" priority="88" operator="lessThan">
      <formula>0</formula>
    </cfRule>
    <cfRule type="cellIs" dxfId="3142" priority="89" operator="lessThan">
      <formula>0</formula>
    </cfRule>
    <cfRule type="containsErrors" dxfId="3141" priority="90">
      <formula>ISERROR(O263)</formula>
    </cfRule>
  </conditionalFormatting>
  <conditionalFormatting sqref="O277:O279">
    <cfRule type="cellIs" dxfId="3140" priority="73" operator="lessThan">
      <formula>0</formula>
    </cfRule>
    <cfRule type="cellIs" dxfId="3139" priority="74" operator="lessThan">
      <formula>0</formula>
    </cfRule>
    <cfRule type="containsErrors" dxfId="3138" priority="75">
      <formula>ISERROR(O277)</formula>
    </cfRule>
  </conditionalFormatting>
  <conditionalFormatting sqref="O271:O274">
    <cfRule type="cellIs" dxfId="3137" priority="70" operator="lessThan">
      <formula>0</formula>
    </cfRule>
    <cfRule type="cellIs" dxfId="3136" priority="71" operator="lessThan">
      <formula>0</formula>
    </cfRule>
    <cfRule type="containsErrors" dxfId="3135" priority="72">
      <formula>ISERROR(O271)</formula>
    </cfRule>
  </conditionalFormatting>
  <conditionalFormatting sqref="O275:O276">
    <cfRule type="cellIs" dxfId="3134" priority="67" operator="lessThan">
      <formula>0</formula>
    </cfRule>
    <cfRule type="cellIs" dxfId="3133" priority="68" operator="lessThan">
      <formula>0</formula>
    </cfRule>
    <cfRule type="containsErrors" dxfId="3132" priority="69">
      <formula>ISERROR(O275)</formula>
    </cfRule>
  </conditionalFormatting>
  <conditionalFormatting sqref="O280:O281">
    <cfRule type="cellIs" dxfId="3131" priority="58" operator="lessThan">
      <formula>0</formula>
    </cfRule>
    <cfRule type="cellIs" dxfId="3130" priority="59" operator="lessThan">
      <formula>0</formula>
    </cfRule>
    <cfRule type="containsErrors" dxfId="3129" priority="60">
      <formula>ISERROR(O280)</formula>
    </cfRule>
  </conditionalFormatting>
  <conditionalFormatting sqref="O282 O296">
    <cfRule type="cellIs" dxfId="3128" priority="55" operator="lessThan">
      <formula>0</formula>
    </cfRule>
    <cfRule type="cellIs" dxfId="3127" priority="56" operator="lessThan">
      <formula>0</formula>
    </cfRule>
    <cfRule type="containsErrors" dxfId="3126" priority="57">
      <formula>ISERROR(O282)</formula>
    </cfRule>
  </conditionalFormatting>
  <conditionalFormatting sqref="O298:O299">
    <cfRule type="cellIs" dxfId="3125" priority="52" operator="lessThan">
      <formula>0</formula>
    </cfRule>
    <cfRule type="cellIs" dxfId="3124" priority="53" operator="lessThan">
      <formula>0</formula>
    </cfRule>
    <cfRule type="containsErrors" dxfId="3123" priority="54">
      <formula>ISERROR(O298)</formula>
    </cfRule>
  </conditionalFormatting>
  <conditionalFormatting sqref="O300:O301">
    <cfRule type="cellIs" dxfId="3122" priority="49" operator="lessThan">
      <formula>0</formula>
    </cfRule>
    <cfRule type="cellIs" dxfId="3121" priority="50" operator="lessThan">
      <formula>0</formula>
    </cfRule>
    <cfRule type="containsErrors" dxfId="3120" priority="51">
      <formula>ISERROR(O300)</formula>
    </cfRule>
  </conditionalFormatting>
  <conditionalFormatting sqref="O302">
    <cfRule type="cellIs" dxfId="3119" priority="64" operator="lessThan">
      <formula>0</formula>
    </cfRule>
    <cfRule type="cellIs" dxfId="3118" priority="65" operator="lessThan">
      <formula>0</formula>
    </cfRule>
    <cfRule type="containsErrors" dxfId="3117" priority="66">
      <formula>ISERROR(O302)</formula>
    </cfRule>
  </conditionalFormatting>
  <conditionalFormatting sqref="O297">
    <cfRule type="cellIs" dxfId="3116" priority="61" operator="lessThan">
      <formula>0</formula>
    </cfRule>
    <cfRule type="cellIs" dxfId="3115" priority="62" operator="lessThan">
      <formula>0</formula>
    </cfRule>
    <cfRule type="containsErrors" dxfId="3114" priority="63">
      <formula>ISERROR(O297)</formula>
    </cfRule>
  </conditionalFormatting>
  <conditionalFormatting sqref="O295">
    <cfRule type="cellIs" dxfId="3113" priority="46" operator="lessThan">
      <formula>0</formula>
    </cfRule>
    <cfRule type="cellIs" dxfId="3112" priority="47" operator="lessThan">
      <formula>0</formula>
    </cfRule>
    <cfRule type="containsErrors" dxfId="3111" priority="48">
      <formula>ISERROR(O295)</formula>
    </cfRule>
  </conditionalFormatting>
  <conditionalFormatting sqref="O284:O285">
    <cfRule type="cellIs" dxfId="3110" priority="37" operator="lessThan">
      <formula>0</formula>
    </cfRule>
    <cfRule type="cellIs" dxfId="3109" priority="38" operator="lessThan">
      <formula>0</formula>
    </cfRule>
    <cfRule type="containsErrors" dxfId="3108" priority="39">
      <formula>ISERROR(O284)</formula>
    </cfRule>
  </conditionalFormatting>
  <conditionalFormatting sqref="O286:O287">
    <cfRule type="cellIs" dxfId="3107" priority="34" operator="lessThan">
      <formula>0</formula>
    </cfRule>
    <cfRule type="cellIs" dxfId="3106" priority="35" operator="lessThan">
      <formula>0</formula>
    </cfRule>
    <cfRule type="containsErrors" dxfId="3105" priority="36">
      <formula>ISERROR(O286)</formula>
    </cfRule>
  </conditionalFormatting>
  <conditionalFormatting sqref="O294">
    <cfRule type="cellIs" dxfId="3104" priority="43" operator="lessThan">
      <formula>0</formula>
    </cfRule>
    <cfRule type="cellIs" dxfId="3103" priority="44" operator="lessThan">
      <formula>0</formula>
    </cfRule>
    <cfRule type="containsErrors" dxfId="3102" priority="45">
      <formula>ISERROR(O294)</formula>
    </cfRule>
  </conditionalFormatting>
  <conditionalFormatting sqref="O283">
    <cfRule type="cellIs" dxfId="3101" priority="40" operator="lessThan">
      <formula>0</formula>
    </cfRule>
    <cfRule type="cellIs" dxfId="3100" priority="41" operator="lessThan">
      <formula>0</formula>
    </cfRule>
    <cfRule type="containsErrors" dxfId="3099" priority="42">
      <formula>ISERROR(O283)</formula>
    </cfRule>
  </conditionalFormatting>
  <conditionalFormatting sqref="O290">
    <cfRule type="cellIs" dxfId="3098" priority="28" operator="lessThan">
      <formula>0</formula>
    </cfRule>
    <cfRule type="cellIs" dxfId="3097" priority="29" operator="lessThan">
      <formula>0</formula>
    </cfRule>
    <cfRule type="containsErrors" dxfId="3096" priority="30">
      <formula>ISERROR(O290)</formula>
    </cfRule>
  </conditionalFormatting>
  <conditionalFormatting sqref="O292:O293">
    <cfRule type="cellIs" dxfId="3095" priority="25" operator="lessThan">
      <formula>0</formula>
    </cfRule>
    <cfRule type="cellIs" dxfId="3094" priority="26" operator="lessThan">
      <formula>0</formula>
    </cfRule>
    <cfRule type="containsErrors" dxfId="3093" priority="27">
      <formula>ISERROR(O292)</formula>
    </cfRule>
  </conditionalFormatting>
  <conditionalFormatting sqref="O291">
    <cfRule type="cellIs" dxfId="3092" priority="31" operator="lessThan">
      <formula>0</formula>
    </cfRule>
    <cfRule type="cellIs" dxfId="3091" priority="32" operator="lessThan">
      <formula>0</formula>
    </cfRule>
    <cfRule type="containsErrors" dxfId="3090" priority="33">
      <formula>ISERROR(O291)</formula>
    </cfRule>
  </conditionalFormatting>
  <conditionalFormatting sqref="O289">
    <cfRule type="cellIs" dxfId="3089" priority="22" operator="lessThan">
      <formula>0</formula>
    </cfRule>
    <cfRule type="cellIs" dxfId="3088" priority="23" operator="lessThan">
      <formula>0</formula>
    </cfRule>
    <cfRule type="containsErrors" dxfId="3087" priority="24">
      <formula>ISERROR(O289)</formula>
    </cfRule>
  </conditionalFormatting>
  <conditionalFormatting sqref="O288">
    <cfRule type="cellIs" dxfId="3086" priority="19" operator="lessThan">
      <formula>0</formula>
    </cfRule>
    <cfRule type="cellIs" dxfId="3085" priority="20" operator="lessThan">
      <formula>0</formula>
    </cfRule>
    <cfRule type="containsErrors" dxfId="3084" priority="21">
      <formula>ISERROR(O288)</formula>
    </cfRule>
  </conditionalFormatting>
  <conditionalFormatting sqref="O303">
    <cfRule type="cellIs" dxfId="3083" priority="16" operator="lessThan">
      <formula>0</formula>
    </cfRule>
    <cfRule type="cellIs" dxfId="3082" priority="17" operator="lessThan">
      <formula>0</formula>
    </cfRule>
    <cfRule type="containsErrors" dxfId="3081" priority="18">
      <formula>ISERROR(O303)</formula>
    </cfRule>
  </conditionalFormatting>
  <conditionalFormatting sqref="O304">
    <cfRule type="cellIs" dxfId="3080" priority="10" operator="lessThan">
      <formula>0</formula>
    </cfRule>
    <cfRule type="cellIs" dxfId="3079" priority="11" operator="lessThan">
      <formula>0</formula>
    </cfRule>
    <cfRule type="containsErrors" dxfId="3078" priority="12">
      <formula>ISERROR(O304)</formula>
    </cfRule>
  </conditionalFormatting>
  <conditionalFormatting sqref="O305">
    <cfRule type="cellIs" dxfId="3077" priority="13" operator="lessThan">
      <formula>0</formula>
    </cfRule>
    <cfRule type="cellIs" dxfId="3076" priority="14" operator="lessThan">
      <formula>0</formula>
    </cfRule>
    <cfRule type="containsErrors" dxfId="3075" priority="15">
      <formula>ISERROR(O305)</formula>
    </cfRule>
  </conditionalFormatting>
  <conditionalFormatting sqref="O306">
    <cfRule type="cellIs" dxfId="3074" priority="7" operator="lessThan">
      <formula>0</formula>
    </cfRule>
    <cfRule type="cellIs" dxfId="3073" priority="8" operator="lessThan">
      <formula>0</formula>
    </cfRule>
    <cfRule type="containsErrors" dxfId="3072" priority="9">
      <formula>ISERROR(O306)</formula>
    </cfRule>
  </conditionalFormatting>
  <conditionalFormatting sqref="O307">
    <cfRule type="cellIs" dxfId="3071" priority="4" operator="lessThan">
      <formula>0</formula>
    </cfRule>
    <cfRule type="cellIs" dxfId="3070" priority="5" operator="lessThan">
      <formula>0</formula>
    </cfRule>
    <cfRule type="containsErrors" dxfId="3069" priority="6">
      <formula>ISERROR(O307)</formula>
    </cfRule>
  </conditionalFormatting>
  <conditionalFormatting sqref="O308">
    <cfRule type="cellIs" dxfId="3068" priority="1" operator="lessThan">
      <formula>0</formula>
    </cfRule>
    <cfRule type="cellIs" dxfId="3067" priority="2" operator="lessThan">
      <formula>0</formula>
    </cfRule>
    <cfRule type="containsErrors" dxfId="3066" priority="3">
      <formula>ISERROR(O308)</formula>
    </cfRule>
  </conditionalFormatting>
  <dataValidations count="17">
    <dataValidation type="list" allowBlank="1" showInputMessage="1" showErrorMessage="1" sqref="H9:H308">
      <formula1>"141015030,241015030"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allowBlank="1" showInputMessage="1" showErrorMessage="1" errorTitle="Tájékoztatás" error="A beírt dátum 2012.01.01 és 2014.01.01 közé kell, hogy essen._x000a__x000a_Kattintson a Mégse gombra és adja meg a helyes értéket." sqref="A4:O4"/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7"/>
      <c r="N1" s="108"/>
      <c r="O1" s="109"/>
    </row>
    <row r="2" spans="1:25" ht="33" x14ac:dyDescent="0.25">
      <c r="A2" s="110" t="s">
        <v>0</v>
      </c>
      <c r="B2" s="327">
        <f>FŐLAP!C8</f>
        <v>0</v>
      </c>
      <c r="C2" s="111" t="s">
        <v>1</v>
      </c>
      <c r="D2" s="327">
        <f>FŐLAP!E8</f>
        <v>0</v>
      </c>
      <c r="E2" s="109"/>
      <c r="F2" s="107"/>
      <c r="G2" s="107"/>
      <c r="H2" s="107"/>
      <c r="I2" s="107"/>
      <c r="J2" s="107"/>
      <c r="K2" s="107"/>
      <c r="L2" s="108"/>
      <c r="M2" s="262" t="s">
        <v>632</v>
      </c>
      <c r="N2" s="401" t="s">
        <v>151</v>
      </c>
      <c r="O2" s="402"/>
    </row>
    <row r="3" spans="1:25" ht="37.5" customHeight="1" x14ac:dyDescent="0.25">
      <c r="A3" s="404" t="s">
        <v>122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20" t="s">
        <v>114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106"/>
    </row>
    <row r="5" spans="1:25" ht="35.25" thickBot="1" x14ac:dyDescent="0.3">
      <c r="A5" s="405" t="s">
        <v>95</v>
      </c>
      <c r="B5" s="405"/>
      <c r="C5" s="405"/>
      <c r="D5" s="406">
        <f>FŐLAP!C11</f>
        <v>0</v>
      </c>
      <c r="E5" s="406"/>
      <c r="F5" s="406"/>
      <c r="G5" s="406"/>
      <c r="H5" s="406"/>
      <c r="I5" s="406"/>
      <c r="J5" s="406"/>
      <c r="K5" s="406"/>
      <c r="L5" s="406"/>
      <c r="M5" s="406"/>
      <c r="N5" s="112"/>
      <c r="O5" s="107"/>
    </row>
    <row r="6" spans="1:25" ht="35.25" thickBot="1" x14ac:dyDescent="0.3">
      <c r="A6" s="405" t="s">
        <v>43</v>
      </c>
      <c r="B6" s="405"/>
      <c r="C6" s="405"/>
      <c r="D6" s="113">
        <f>FŐLAP!C13</f>
        <v>0</v>
      </c>
      <c r="E6" s="114"/>
      <c r="F6" s="114"/>
      <c r="G6" s="114"/>
      <c r="H6" s="114"/>
      <c r="I6" s="114"/>
      <c r="J6" s="114"/>
      <c r="K6" s="114"/>
      <c r="L6" s="114"/>
      <c r="M6" s="115"/>
      <c r="N6" s="116" t="s">
        <v>28</v>
      </c>
      <c r="O6" s="117"/>
      <c r="P6" s="24"/>
    </row>
    <row r="7" spans="1:25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5" ht="136.5" customHeight="1" x14ac:dyDescent="0.25">
      <c r="A8" s="118" t="s">
        <v>34</v>
      </c>
      <c r="B8" s="118" t="s">
        <v>40</v>
      </c>
      <c r="C8" s="407" t="s">
        <v>58</v>
      </c>
      <c r="D8" s="408"/>
      <c r="E8" s="118" t="s">
        <v>35</v>
      </c>
      <c r="F8" s="118" t="s">
        <v>36</v>
      </c>
      <c r="G8" s="118" t="s">
        <v>26</v>
      </c>
      <c r="H8" s="118" t="s">
        <v>154</v>
      </c>
      <c r="I8" s="118" t="s">
        <v>37</v>
      </c>
      <c r="J8" s="118" t="s">
        <v>38</v>
      </c>
      <c r="K8" s="118" t="s">
        <v>39</v>
      </c>
      <c r="L8" s="118" t="s">
        <v>41</v>
      </c>
      <c r="M8" s="118" t="s">
        <v>42</v>
      </c>
      <c r="N8" s="160" t="s">
        <v>27</v>
      </c>
      <c r="O8" s="118" t="s">
        <v>57</v>
      </c>
    </row>
    <row r="9" spans="1:25" ht="49.5" customHeight="1" x14ac:dyDescent="0.25">
      <c r="A9" s="137" t="s">
        <v>157</v>
      </c>
      <c r="B9" s="314"/>
      <c r="C9" s="410"/>
      <c r="D9" s="411"/>
      <c r="E9" s="315"/>
      <c r="F9" s="315"/>
      <c r="G9" s="315"/>
      <c r="H9" s="316"/>
      <c r="I9" s="315"/>
      <c r="J9" s="315"/>
      <c r="K9" s="317"/>
      <c r="L9" s="314"/>
      <c r="M9" s="318"/>
      <c r="N9" s="319"/>
      <c r="O9" s="130" t="e">
        <f>IF(N9&lt;0,0,1-(N9/M9))</f>
        <v>#DIV/0!</v>
      </c>
      <c r="P9" s="104"/>
    </row>
    <row r="10" spans="1:25" ht="50.1" customHeight="1" x14ac:dyDescent="0.25">
      <c r="A10" s="133" t="s">
        <v>158</v>
      </c>
      <c r="B10" s="320"/>
      <c r="C10" s="391"/>
      <c r="D10" s="391"/>
      <c r="E10" s="316"/>
      <c r="F10" s="316"/>
      <c r="G10" s="321"/>
      <c r="H10" s="316"/>
      <c r="I10" s="322"/>
      <c r="J10" s="316"/>
      <c r="K10" s="317"/>
      <c r="L10" s="320"/>
      <c r="M10" s="323"/>
      <c r="N10" s="324"/>
      <c r="O10" s="130" t="e">
        <f t="shared" ref="O10:O73" si="0">IF(N10&lt;0,0,1-(N10/M10))</f>
        <v>#DIV/0!</v>
      </c>
    </row>
    <row r="11" spans="1:25" ht="50.1" customHeight="1" x14ac:dyDescent="0.25">
      <c r="A11" s="134" t="s">
        <v>159</v>
      </c>
      <c r="B11" s="320"/>
      <c r="C11" s="391"/>
      <c r="D11" s="391"/>
      <c r="E11" s="316"/>
      <c r="F11" s="316"/>
      <c r="G11" s="321"/>
      <c r="H11" s="316"/>
      <c r="I11" s="322"/>
      <c r="J11" s="316"/>
      <c r="K11" s="317"/>
      <c r="L11" s="320"/>
      <c r="M11" s="323"/>
      <c r="N11" s="324"/>
      <c r="O11" s="130" t="e">
        <f t="shared" si="0"/>
        <v>#DIV/0!</v>
      </c>
    </row>
    <row r="12" spans="1:25" ht="50.1" customHeight="1" x14ac:dyDescent="0.25">
      <c r="A12" s="133" t="s">
        <v>160</v>
      </c>
      <c r="B12" s="320"/>
      <c r="C12" s="391"/>
      <c r="D12" s="391"/>
      <c r="E12" s="316"/>
      <c r="F12" s="316"/>
      <c r="G12" s="321"/>
      <c r="H12" s="316"/>
      <c r="I12" s="322"/>
      <c r="J12" s="316"/>
      <c r="K12" s="317"/>
      <c r="L12" s="320"/>
      <c r="M12" s="323"/>
      <c r="N12" s="324"/>
      <c r="O12" s="130" t="e">
        <f t="shared" si="0"/>
        <v>#DIV/0!</v>
      </c>
    </row>
    <row r="13" spans="1:25" ht="50.1" customHeight="1" x14ac:dyDescent="0.25">
      <c r="A13" s="133" t="s">
        <v>161</v>
      </c>
      <c r="B13" s="320"/>
      <c r="C13" s="391"/>
      <c r="D13" s="391"/>
      <c r="E13" s="316"/>
      <c r="F13" s="316"/>
      <c r="G13" s="321"/>
      <c r="H13" s="316"/>
      <c r="I13" s="322"/>
      <c r="J13" s="316"/>
      <c r="K13" s="317"/>
      <c r="L13" s="320"/>
      <c r="M13" s="323"/>
      <c r="N13" s="324"/>
      <c r="O13" s="130" t="e">
        <f t="shared" si="0"/>
        <v>#DIV/0!</v>
      </c>
    </row>
    <row r="14" spans="1:25" ht="50.1" customHeight="1" x14ac:dyDescent="0.25">
      <c r="A14" s="134" t="s">
        <v>162</v>
      </c>
      <c r="B14" s="320"/>
      <c r="C14" s="391"/>
      <c r="D14" s="391"/>
      <c r="E14" s="316"/>
      <c r="F14" s="316"/>
      <c r="G14" s="321"/>
      <c r="H14" s="316"/>
      <c r="I14" s="322"/>
      <c r="J14" s="316"/>
      <c r="K14" s="317"/>
      <c r="L14" s="320"/>
      <c r="M14" s="323"/>
      <c r="N14" s="324"/>
      <c r="O14" s="130" t="e">
        <f t="shared" si="0"/>
        <v>#DIV/0!</v>
      </c>
    </row>
    <row r="15" spans="1:25" ht="50.1" customHeight="1" x14ac:dyDescent="0.25">
      <c r="A15" s="133" t="s">
        <v>163</v>
      </c>
      <c r="B15" s="320"/>
      <c r="C15" s="391"/>
      <c r="D15" s="391"/>
      <c r="E15" s="316"/>
      <c r="F15" s="316"/>
      <c r="G15" s="321"/>
      <c r="H15" s="316"/>
      <c r="I15" s="322"/>
      <c r="J15" s="316"/>
      <c r="K15" s="317"/>
      <c r="L15" s="320"/>
      <c r="M15" s="323"/>
      <c r="N15" s="324"/>
      <c r="O15" s="130" t="e">
        <f t="shared" si="0"/>
        <v>#DIV/0!</v>
      </c>
    </row>
    <row r="16" spans="1:25" ht="50.1" customHeight="1" x14ac:dyDescent="0.25">
      <c r="A16" s="133" t="s">
        <v>164</v>
      </c>
      <c r="B16" s="320"/>
      <c r="C16" s="391"/>
      <c r="D16" s="391"/>
      <c r="E16" s="316"/>
      <c r="F16" s="316"/>
      <c r="G16" s="321"/>
      <c r="H16" s="316"/>
      <c r="I16" s="322"/>
      <c r="J16" s="316"/>
      <c r="K16" s="317"/>
      <c r="L16" s="320"/>
      <c r="M16" s="323"/>
      <c r="N16" s="324"/>
      <c r="O16" s="130" t="e">
        <f t="shared" si="0"/>
        <v>#DIV/0!</v>
      </c>
    </row>
    <row r="17" spans="1:15" ht="50.1" customHeight="1" x14ac:dyDescent="0.25">
      <c r="A17" s="134" t="s">
        <v>165</v>
      </c>
      <c r="B17" s="320"/>
      <c r="C17" s="391"/>
      <c r="D17" s="391"/>
      <c r="E17" s="316"/>
      <c r="F17" s="316"/>
      <c r="G17" s="321"/>
      <c r="H17" s="316"/>
      <c r="I17" s="322"/>
      <c r="J17" s="316"/>
      <c r="K17" s="317"/>
      <c r="L17" s="320"/>
      <c r="M17" s="323"/>
      <c r="N17" s="324"/>
      <c r="O17" s="130" t="e">
        <f t="shared" si="0"/>
        <v>#DIV/0!</v>
      </c>
    </row>
    <row r="18" spans="1:15" ht="50.1" customHeight="1" x14ac:dyDescent="0.25">
      <c r="A18" s="133" t="s">
        <v>152</v>
      </c>
      <c r="B18" s="320"/>
      <c r="C18" s="391"/>
      <c r="D18" s="391"/>
      <c r="E18" s="316"/>
      <c r="F18" s="316"/>
      <c r="G18" s="321"/>
      <c r="H18" s="316"/>
      <c r="I18" s="322"/>
      <c r="J18" s="316"/>
      <c r="K18" s="317"/>
      <c r="L18" s="320"/>
      <c r="M18" s="323"/>
      <c r="N18" s="324"/>
      <c r="O18" s="130" t="e">
        <f t="shared" si="0"/>
        <v>#DIV/0!</v>
      </c>
    </row>
    <row r="19" spans="1:15" ht="50.1" customHeight="1" x14ac:dyDescent="0.25">
      <c r="A19" s="133" t="s">
        <v>166</v>
      </c>
      <c r="B19" s="320"/>
      <c r="C19" s="391"/>
      <c r="D19" s="391"/>
      <c r="E19" s="316"/>
      <c r="F19" s="316"/>
      <c r="G19" s="321"/>
      <c r="H19" s="316"/>
      <c r="I19" s="322"/>
      <c r="J19" s="316"/>
      <c r="K19" s="317"/>
      <c r="L19" s="320"/>
      <c r="M19" s="323"/>
      <c r="N19" s="324"/>
      <c r="O19" s="130" t="e">
        <f t="shared" si="0"/>
        <v>#DIV/0!</v>
      </c>
    </row>
    <row r="20" spans="1:15" ht="49.5" customHeight="1" x14ac:dyDescent="0.25">
      <c r="A20" s="134" t="s">
        <v>167</v>
      </c>
      <c r="B20" s="320"/>
      <c r="C20" s="391"/>
      <c r="D20" s="391"/>
      <c r="E20" s="316"/>
      <c r="F20" s="316"/>
      <c r="G20" s="321"/>
      <c r="H20" s="316"/>
      <c r="I20" s="322"/>
      <c r="J20" s="316"/>
      <c r="K20" s="317"/>
      <c r="L20" s="320"/>
      <c r="M20" s="323"/>
      <c r="N20" s="324"/>
      <c r="O20" s="130" t="e">
        <f t="shared" si="0"/>
        <v>#DIV/0!</v>
      </c>
    </row>
    <row r="21" spans="1:15" ht="43.5" customHeight="1" x14ac:dyDescent="0.25">
      <c r="A21" s="133" t="s">
        <v>168</v>
      </c>
      <c r="B21" s="320"/>
      <c r="C21" s="391"/>
      <c r="D21" s="391"/>
      <c r="E21" s="316"/>
      <c r="F21" s="316"/>
      <c r="G21" s="321"/>
      <c r="H21" s="316"/>
      <c r="I21" s="322"/>
      <c r="J21" s="316"/>
      <c r="K21" s="317"/>
      <c r="L21" s="320"/>
      <c r="M21" s="323"/>
      <c r="N21" s="324"/>
      <c r="O21" s="130" t="e">
        <f t="shared" si="0"/>
        <v>#DIV/0!</v>
      </c>
    </row>
    <row r="22" spans="1:15" ht="50.1" hidden="1" customHeight="1" x14ac:dyDescent="0.25">
      <c r="A22" s="133" t="s">
        <v>169</v>
      </c>
      <c r="B22" s="320"/>
      <c r="C22" s="391"/>
      <c r="D22" s="391"/>
      <c r="E22" s="316"/>
      <c r="F22" s="316"/>
      <c r="G22" s="321"/>
      <c r="H22" s="316"/>
      <c r="I22" s="322"/>
      <c r="J22" s="316"/>
      <c r="K22" s="317"/>
      <c r="L22" s="320"/>
      <c r="M22" s="323"/>
      <c r="N22" s="324"/>
      <c r="O22" s="130" t="e">
        <f t="shared" si="0"/>
        <v>#DIV/0!</v>
      </c>
    </row>
    <row r="23" spans="1:15" ht="50.1" hidden="1" customHeight="1" x14ac:dyDescent="0.25">
      <c r="A23" s="134" t="s">
        <v>170</v>
      </c>
      <c r="B23" s="320"/>
      <c r="C23" s="391"/>
      <c r="D23" s="391"/>
      <c r="E23" s="316"/>
      <c r="F23" s="316"/>
      <c r="G23" s="321"/>
      <c r="H23" s="316"/>
      <c r="I23" s="322"/>
      <c r="J23" s="316"/>
      <c r="K23" s="317"/>
      <c r="L23" s="320"/>
      <c r="M23" s="323"/>
      <c r="N23" s="324"/>
      <c r="O23" s="130" t="e">
        <f t="shared" si="0"/>
        <v>#DIV/0!</v>
      </c>
    </row>
    <row r="24" spans="1:15" ht="50.1" hidden="1" customHeight="1" x14ac:dyDescent="0.25">
      <c r="A24" s="133" t="s">
        <v>171</v>
      </c>
      <c r="B24" s="320"/>
      <c r="C24" s="391"/>
      <c r="D24" s="391"/>
      <c r="E24" s="316"/>
      <c r="F24" s="316"/>
      <c r="G24" s="321"/>
      <c r="H24" s="316"/>
      <c r="I24" s="322"/>
      <c r="J24" s="316"/>
      <c r="K24" s="317"/>
      <c r="L24" s="320"/>
      <c r="M24" s="323"/>
      <c r="N24" s="324"/>
      <c r="O24" s="130" t="e">
        <f t="shared" si="0"/>
        <v>#DIV/0!</v>
      </c>
    </row>
    <row r="25" spans="1:15" ht="50.1" hidden="1" customHeight="1" x14ac:dyDescent="0.25">
      <c r="A25" s="133" t="s">
        <v>172</v>
      </c>
      <c r="B25" s="320"/>
      <c r="C25" s="391"/>
      <c r="D25" s="391"/>
      <c r="E25" s="316"/>
      <c r="F25" s="316"/>
      <c r="G25" s="321"/>
      <c r="H25" s="316"/>
      <c r="I25" s="322"/>
      <c r="J25" s="316"/>
      <c r="K25" s="317"/>
      <c r="L25" s="320"/>
      <c r="M25" s="323"/>
      <c r="N25" s="324"/>
      <c r="O25" s="130" t="e">
        <f t="shared" si="0"/>
        <v>#DIV/0!</v>
      </c>
    </row>
    <row r="26" spans="1:15" ht="50.1" hidden="1" customHeight="1" x14ac:dyDescent="0.25">
      <c r="A26" s="133" t="s">
        <v>173</v>
      </c>
      <c r="B26" s="320"/>
      <c r="C26" s="391"/>
      <c r="D26" s="391"/>
      <c r="E26" s="316"/>
      <c r="F26" s="316"/>
      <c r="G26" s="321"/>
      <c r="H26" s="316"/>
      <c r="I26" s="322"/>
      <c r="J26" s="316"/>
      <c r="K26" s="317"/>
      <c r="L26" s="320"/>
      <c r="M26" s="323"/>
      <c r="N26" s="324"/>
      <c r="O26" s="130" t="e">
        <f t="shared" si="0"/>
        <v>#DIV/0!</v>
      </c>
    </row>
    <row r="27" spans="1:15" ht="50.1" hidden="1" customHeight="1" x14ac:dyDescent="0.25">
      <c r="A27" s="133" t="s">
        <v>174</v>
      </c>
      <c r="B27" s="320"/>
      <c r="C27" s="391"/>
      <c r="D27" s="391"/>
      <c r="E27" s="316"/>
      <c r="F27" s="316"/>
      <c r="G27" s="321"/>
      <c r="H27" s="316"/>
      <c r="I27" s="322"/>
      <c r="J27" s="316"/>
      <c r="K27" s="317"/>
      <c r="L27" s="320"/>
      <c r="M27" s="323"/>
      <c r="N27" s="324"/>
      <c r="O27" s="130" t="e">
        <f t="shared" si="0"/>
        <v>#DIV/0!</v>
      </c>
    </row>
    <row r="28" spans="1:15" ht="50.1" hidden="1" customHeight="1" x14ac:dyDescent="0.25">
      <c r="A28" s="134" t="s">
        <v>153</v>
      </c>
      <c r="B28" s="320"/>
      <c r="C28" s="391"/>
      <c r="D28" s="391"/>
      <c r="E28" s="316"/>
      <c r="F28" s="316"/>
      <c r="G28" s="321"/>
      <c r="H28" s="316"/>
      <c r="I28" s="322"/>
      <c r="J28" s="316"/>
      <c r="K28" s="317"/>
      <c r="L28" s="320"/>
      <c r="M28" s="323"/>
      <c r="N28" s="324"/>
      <c r="O28" s="130" t="e">
        <f t="shared" si="0"/>
        <v>#DIV/0!</v>
      </c>
    </row>
    <row r="29" spans="1:15" ht="50.1" hidden="1" customHeight="1" x14ac:dyDescent="0.25">
      <c r="A29" s="133" t="s">
        <v>175</v>
      </c>
      <c r="B29" s="320"/>
      <c r="C29" s="391"/>
      <c r="D29" s="391"/>
      <c r="E29" s="316"/>
      <c r="F29" s="316"/>
      <c r="G29" s="321"/>
      <c r="H29" s="316"/>
      <c r="I29" s="322"/>
      <c r="J29" s="316"/>
      <c r="K29" s="317"/>
      <c r="L29" s="320"/>
      <c r="M29" s="323"/>
      <c r="N29" s="324"/>
      <c r="O29" s="130" t="e">
        <f t="shared" si="0"/>
        <v>#DIV/0!</v>
      </c>
    </row>
    <row r="30" spans="1:15" ht="50.1" hidden="1" customHeight="1" x14ac:dyDescent="0.25">
      <c r="A30" s="133" t="s">
        <v>176</v>
      </c>
      <c r="B30" s="320"/>
      <c r="C30" s="391"/>
      <c r="D30" s="391"/>
      <c r="E30" s="316"/>
      <c r="F30" s="316"/>
      <c r="G30" s="321"/>
      <c r="H30" s="316"/>
      <c r="I30" s="322"/>
      <c r="J30" s="316"/>
      <c r="K30" s="317"/>
      <c r="L30" s="320"/>
      <c r="M30" s="323"/>
      <c r="N30" s="324"/>
      <c r="O30" s="130" t="e">
        <f t="shared" si="0"/>
        <v>#DIV/0!</v>
      </c>
    </row>
    <row r="31" spans="1:15" ht="50.1" hidden="1" customHeight="1" x14ac:dyDescent="0.25">
      <c r="A31" s="134" t="s">
        <v>177</v>
      </c>
      <c r="B31" s="320"/>
      <c r="C31" s="396"/>
      <c r="D31" s="392"/>
      <c r="E31" s="316"/>
      <c r="F31" s="316"/>
      <c r="G31" s="321"/>
      <c r="H31" s="316"/>
      <c r="I31" s="322"/>
      <c r="J31" s="316"/>
      <c r="K31" s="317"/>
      <c r="L31" s="320"/>
      <c r="M31" s="323"/>
      <c r="N31" s="324"/>
      <c r="O31" s="130" t="e">
        <f t="shared" si="0"/>
        <v>#DIV/0!</v>
      </c>
    </row>
    <row r="32" spans="1:15" ht="50.1" hidden="1" customHeight="1" x14ac:dyDescent="0.25">
      <c r="A32" s="133" t="s">
        <v>178</v>
      </c>
      <c r="B32" s="320"/>
      <c r="C32" s="396"/>
      <c r="D32" s="392"/>
      <c r="E32" s="316"/>
      <c r="F32" s="316"/>
      <c r="G32" s="321"/>
      <c r="H32" s="316"/>
      <c r="I32" s="322"/>
      <c r="J32" s="316"/>
      <c r="K32" s="317"/>
      <c r="L32" s="320"/>
      <c r="M32" s="323"/>
      <c r="N32" s="324"/>
      <c r="O32" s="130" t="e">
        <f t="shared" si="0"/>
        <v>#DIV/0!</v>
      </c>
    </row>
    <row r="33" spans="1:15" ht="50.1" hidden="1" customHeight="1" x14ac:dyDescent="0.25">
      <c r="A33" s="133" t="s">
        <v>179</v>
      </c>
      <c r="B33" s="320"/>
      <c r="C33" s="396"/>
      <c r="D33" s="392"/>
      <c r="E33" s="316"/>
      <c r="F33" s="316"/>
      <c r="G33" s="321"/>
      <c r="H33" s="316"/>
      <c r="I33" s="322"/>
      <c r="J33" s="316"/>
      <c r="K33" s="317"/>
      <c r="L33" s="320"/>
      <c r="M33" s="323"/>
      <c r="N33" s="324"/>
      <c r="O33" s="130" t="e">
        <f t="shared" si="0"/>
        <v>#DIV/0!</v>
      </c>
    </row>
    <row r="34" spans="1:15" ht="50.1" hidden="1" customHeight="1" x14ac:dyDescent="0.25">
      <c r="A34" s="134" t="s">
        <v>180</v>
      </c>
      <c r="B34" s="320"/>
      <c r="C34" s="396"/>
      <c r="D34" s="392"/>
      <c r="E34" s="316"/>
      <c r="F34" s="316"/>
      <c r="G34" s="321"/>
      <c r="H34" s="316"/>
      <c r="I34" s="322"/>
      <c r="J34" s="316"/>
      <c r="K34" s="317"/>
      <c r="L34" s="320"/>
      <c r="M34" s="323"/>
      <c r="N34" s="324"/>
      <c r="O34" s="130" t="e">
        <f t="shared" si="0"/>
        <v>#DIV/0!</v>
      </c>
    </row>
    <row r="35" spans="1:15" ht="50.1" hidden="1" customHeight="1" x14ac:dyDescent="0.25">
      <c r="A35" s="133" t="s">
        <v>181</v>
      </c>
      <c r="B35" s="320"/>
      <c r="C35" s="396"/>
      <c r="D35" s="392"/>
      <c r="E35" s="316"/>
      <c r="F35" s="316"/>
      <c r="G35" s="321"/>
      <c r="H35" s="316"/>
      <c r="I35" s="322"/>
      <c r="J35" s="316"/>
      <c r="K35" s="317"/>
      <c r="L35" s="320"/>
      <c r="M35" s="323"/>
      <c r="N35" s="324"/>
      <c r="O35" s="130" t="e">
        <f t="shared" si="0"/>
        <v>#DIV/0!</v>
      </c>
    </row>
    <row r="36" spans="1:15" ht="50.1" hidden="1" customHeight="1" x14ac:dyDescent="0.25">
      <c r="A36" s="133" t="s">
        <v>182</v>
      </c>
      <c r="B36" s="320"/>
      <c r="C36" s="396"/>
      <c r="D36" s="392"/>
      <c r="E36" s="316"/>
      <c r="F36" s="316"/>
      <c r="G36" s="321"/>
      <c r="H36" s="316"/>
      <c r="I36" s="322"/>
      <c r="J36" s="316"/>
      <c r="K36" s="317"/>
      <c r="L36" s="320"/>
      <c r="M36" s="323"/>
      <c r="N36" s="324"/>
      <c r="O36" s="130" t="e">
        <f t="shared" si="0"/>
        <v>#DIV/0!</v>
      </c>
    </row>
    <row r="37" spans="1:15" ht="50.1" hidden="1" customHeight="1" collapsed="1" x14ac:dyDescent="0.25">
      <c r="A37" s="134" t="s">
        <v>183</v>
      </c>
      <c r="B37" s="320"/>
      <c r="C37" s="391"/>
      <c r="D37" s="392"/>
      <c r="E37" s="316"/>
      <c r="F37" s="316"/>
      <c r="G37" s="321"/>
      <c r="H37" s="316"/>
      <c r="I37" s="322"/>
      <c r="J37" s="316"/>
      <c r="K37" s="317"/>
      <c r="L37" s="320"/>
      <c r="M37" s="323"/>
      <c r="N37" s="324"/>
      <c r="O37" s="130" t="e">
        <f t="shared" si="0"/>
        <v>#DIV/0!</v>
      </c>
    </row>
    <row r="38" spans="1:15" ht="50.1" hidden="1" customHeight="1" x14ac:dyDescent="0.25">
      <c r="A38" s="133" t="s">
        <v>184</v>
      </c>
      <c r="B38" s="320"/>
      <c r="C38" s="391"/>
      <c r="D38" s="392"/>
      <c r="E38" s="316"/>
      <c r="F38" s="316"/>
      <c r="G38" s="321"/>
      <c r="H38" s="316"/>
      <c r="I38" s="322"/>
      <c r="J38" s="316"/>
      <c r="K38" s="317"/>
      <c r="L38" s="320"/>
      <c r="M38" s="323"/>
      <c r="N38" s="324"/>
      <c r="O38" s="130" t="e">
        <f t="shared" si="0"/>
        <v>#DIV/0!</v>
      </c>
    </row>
    <row r="39" spans="1:15" ht="50.1" hidden="1" customHeight="1" x14ac:dyDescent="0.25">
      <c r="A39" s="133" t="s">
        <v>185</v>
      </c>
      <c r="B39" s="320"/>
      <c r="C39" s="391"/>
      <c r="D39" s="392"/>
      <c r="E39" s="316"/>
      <c r="F39" s="316"/>
      <c r="G39" s="321"/>
      <c r="H39" s="316"/>
      <c r="I39" s="322"/>
      <c r="J39" s="316"/>
      <c r="K39" s="317"/>
      <c r="L39" s="320"/>
      <c r="M39" s="323"/>
      <c r="N39" s="324"/>
      <c r="O39" s="130" t="e">
        <f t="shared" si="0"/>
        <v>#DIV/0!</v>
      </c>
    </row>
    <row r="40" spans="1:15" ht="50.1" hidden="1" customHeight="1" x14ac:dyDescent="0.25">
      <c r="A40" s="134" t="s">
        <v>186</v>
      </c>
      <c r="B40" s="320"/>
      <c r="C40" s="391"/>
      <c r="D40" s="392"/>
      <c r="E40" s="316"/>
      <c r="F40" s="316"/>
      <c r="G40" s="321"/>
      <c r="H40" s="316"/>
      <c r="I40" s="322"/>
      <c r="J40" s="316"/>
      <c r="K40" s="317"/>
      <c r="L40" s="320"/>
      <c r="M40" s="323"/>
      <c r="N40" s="324"/>
      <c r="O40" s="130" t="e">
        <f t="shared" si="0"/>
        <v>#DIV/0!</v>
      </c>
    </row>
    <row r="41" spans="1:15" ht="50.1" hidden="1" customHeight="1" x14ac:dyDescent="0.25">
      <c r="A41" s="133" t="s">
        <v>187</v>
      </c>
      <c r="B41" s="320"/>
      <c r="C41" s="391"/>
      <c r="D41" s="392"/>
      <c r="E41" s="316"/>
      <c r="F41" s="316"/>
      <c r="G41" s="321"/>
      <c r="H41" s="316"/>
      <c r="I41" s="322"/>
      <c r="J41" s="316"/>
      <c r="K41" s="317"/>
      <c r="L41" s="320"/>
      <c r="M41" s="323"/>
      <c r="N41" s="324"/>
      <c r="O41" s="130" t="e">
        <f t="shared" si="0"/>
        <v>#DIV/0!</v>
      </c>
    </row>
    <row r="42" spans="1:15" ht="50.1" hidden="1" customHeight="1" x14ac:dyDescent="0.25">
      <c r="A42" s="133" t="s">
        <v>188</v>
      </c>
      <c r="B42" s="320"/>
      <c r="C42" s="391"/>
      <c r="D42" s="392"/>
      <c r="E42" s="316"/>
      <c r="F42" s="316"/>
      <c r="G42" s="321"/>
      <c r="H42" s="316"/>
      <c r="I42" s="322"/>
      <c r="J42" s="316"/>
      <c r="K42" s="317"/>
      <c r="L42" s="320"/>
      <c r="M42" s="323"/>
      <c r="N42" s="324"/>
      <c r="O42" s="130" t="e">
        <f t="shared" si="0"/>
        <v>#DIV/0!</v>
      </c>
    </row>
    <row r="43" spans="1:15" ht="50.1" hidden="1" customHeight="1" x14ac:dyDescent="0.25">
      <c r="A43" s="133" t="s">
        <v>189</v>
      </c>
      <c r="B43" s="320"/>
      <c r="C43" s="391"/>
      <c r="D43" s="392"/>
      <c r="E43" s="316"/>
      <c r="F43" s="316"/>
      <c r="G43" s="321"/>
      <c r="H43" s="316"/>
      <c r="I43" s="322"/>
      <c r="J43" s="316"/>
      <c r="K43" s="317"/>
      <c r="L43" s="320"/>
      <c r="M43" s="323"/>
      <c r="N43" s="324"/>
      <c r="O43" s="130" t="e">
        <f t="shared" si="0"/>
        <v>#DIV/0!</v>
      </c>
    </row>
    <row r="44" spans="1:15" ht="50.1" hidden="1" customHeight="1" x14ac:dyDescent="0.25">
      <c r="A44" s="133" t="s">
        <v>190</v>
      </c>
      <c r="B44" s="320"/>
      <c r="C44" s="391"/>
      <c r="D44" s="392"/>
      <c r="E44" s="316"/>
      <c r="F44" s="316"/>
      <c r="G44" s="321"/>
      <c r="H44" s="316"/>
      <c r="I44" s="322"/>
      <c r="J44" s="316"/>
      <c r="K44" s="317"/>
      <c r="L44" s="320"/>
      <c r="M44" s="323"/>
      <c r="N44" s="324"/>
      <c r="O44" s="130" t="e">
        <f t="shared" si="0"/>
        <v>#DIV/0!</v>
      </c>
    </row>
    <row r="45" spans="1:15" ht="50.1" hidden="1" customHeight="1" x14ac:dyDescent="0.25">
      <c r="A45" s="134" t="s">
        <v>191</v>
      </c>
      <c r="B45" s="320"/>
      <c r="C45" s="391"/>
      <c r="D45" s="392"/>
      <c r="E45" s="316"/>
      <c r="F45" s="316"/>
      <c r="G45" s="321"/>
      <c r="H45" s="316"/>
      <c r="I45" s="322"/>
      <c r="J45" s="316"/>
      <c r="K45" s="317"/>
      <c r="L45" s="320"/>
      <c r="M45" s="323"/>
      <c r="N45" s="324"/>
      <c r="O45" s="130" t="e">
        <f t="shared" si="0"/>
        <v>#DIV/0!</v>
      </c>
    </row>
    <row r="46" spans="1:15" ht="50.1" hidden="1" customHeight="1" x14ac:dyDescent="0.25">
      <c r="A46" s="133" t="s">
        <v>192</v>
      </c>
      <c r="B46" s="320"/>
      <c r="C46" s="391"/>
      <c r="D46" s="392"/>
      <c r="E46" s="316"/>
      <c r="F46" s="316"/>
      <c r="G46" s="321"/>
      <c r="H46" s="316"/>
      <c r="I46" s="322"/>
      <c r="J46" s="316"/>
      <c r="K46" s="317"/>
      <c r="L46" s="320"/>
      <c r="M46" s="323"/>
      <c r="N46" s="324"/>
      <c r="O46" s="130" t="e">
        <f t="shared" si="0"/>
        <v>#DIV/0!</v>
      </c>
    </row>
    <row r="47" spans="1:15" ht="50.1" hidden="1" customHeight="1" x14ac:dyDescent="0.25">
      <c r="A47" s="133" t="s">
        <v>193</v>
      </c>
      <c r="B47" s="320"/>
      <c r="C47" s="391"/>
      <c r="D47" s="392"/>
      <c r="E47" s="316"/>
      <c r="F47" s="316"/>
      <c r="G47" s="321"/>
      <c r="H47" s="316"/>
      <c r="I47" s="322"/>
      <c r="J47" s="316"/>
      <c r="K47" s="317"/>
      <c r="L47" s="320"/>
      <c r="M47" s="323"/>
      <c r="N47" s="324"/>
      <c r="O47" s="130" t="e">
        <f t="shared" si="0"/>
        <v>#DIV/0!</v>
      </c>
    </row>
    <row r="48" spans="1:15" ht="50.1" hidden="1" customHeight="1" collapsed="1" x14ac:dyDescent="0.25">
      <c r="A48" s="134" t="s">
        <v>194</v>
      </c>
      <c r="B48" s="320"/>
      <c r="C48" s="391"/>
      <c r="D48" s="392"/>
      <c r="E48" s="316"/>
      <c r="F48" s="316"/>
      <c r="G48" s="321"/>
      <c r="H48" s="316"/>
      <c r="I48" s="322"/>
      <c r="J48" s="316"/>
      <c r="K48" s="317"/>
      <c r="L48" s="320"/>
      <c r="M48" s="323"/>
      <c r="N48" s="324"/>
      <c r="O48" s="130" t="e">
        <f t="shared" si="0"/>
        <v>#DIV/0!</v>
      </c>
    </row>
    <row r="49" spans="1:15" ht="50.1" hidden="1" customHeight="1" x14ac:dyDescent="0.25">
      <c r="A49" s="133" t="s">
        <v>195</v>
      </c>
      <c r="B49" s="320"/>
      <c r="C49" s="391"/>
      <c r="D49" s="392"/>
      <c r="E49" s="316"/>
      <c r="F49" s="316"/>
      <c r="G49" s="321"/>
      <c r="H49" s="316"/>
      <c r="I49" s="322"/>
      <c r="J49" s="316"/>
      <c r="K49" s="317"/>
      <c r="L49" s="320"/>
      <c r="M49" s="323"/>
      <c r="N49" s="324"/>
      <c r="O49" s="130" t="e">
        <f t="shared" si="0"/>
        <v>#DIV/0!</v>
      </c>
    </row>
    <row r="50" spans="1:15" ht="50.1" hidden="1" customHeight="1" x14ac:dyDescent="0.25">
      <c r="A50" s="133" t="s">
        <v>196</v>
      </c>
      <c r="B50" s="320"/>
      <c r="C50" s="391"/>
      <c r="D50" s="392"/>
      <c r="E50" s="316"/>
      <c r="F50" s="316"/>
      <c r="G50" s="321"/>
      <c r="H50" s="316"/>
      <c r="I50" s="322"/>
      <c r="J50" s="316"/>
      <c r="K50" s="317"/>
      <c r="L50" s="320"/>
      <c r="M50" s="323"/>
      <c r="N50" s="324"/>
      <c r="O50" s="130" t="e">
        <f t="shared" si="0"/>
        <v>#DIV/0!</v>
      </c>
    </row>
    <row r="51" spans="1:15" ht="50.1" hidden="1" customHeight="1" x14ac:dyDescent="0.25">
      <c r="A51" s="134" t="s">
        <v>197</v>
      </c>
      <c r="B51" s="320"/>
      <c r="C51" s="391"/>
      <c r="D51" s="392"/>
      <c r="E51" s="316"/>
      <c r="F51" s="316"/>
      <c r="G51" s="321"/>
      <c r="H51" s="316"/>
      <c r="I51" s="322"/>
      <c r="J51" s="316"/>
      <c r="K51" s="317"/>
      <c r="L51" s="320"/>
      <c r="M51" s="323"/>
      <c r="N51" s="324"/>
      <c r="O51" s="130" t="e">
        <f t="shared" si="0"/>
        <v>#DIV/0!</v>
      </c>
    </row>
    <row r="52" spans="1:15" ht="50.1" hidden="1" customHeight="1" x14ac:dyDescent="0.25">
      <c r="A52" s="133" t="s">
        <v>198</v>
      </c>
      <c r="B52" s="320"/>
      <c r="C52" s="391"/>
      <c r="D52" s="392"/>
      <c r="E52" s="316"/>
      <c r="F52" s="316"/>
      <c r="G52" s="321"/>
      <c r="H52" s="316"/>
      <c r="I52" s="322"/>
      <c r="J52" s="316"/>
      <c r="K52" s="317"/>
      <c r="L52" s="320"/>
      <c r="M52" s="323"/>
      <c r="N52" s="324"/>
      <c r="O52" s="130" t="e">
        <f t="shared" si="0"/>
        <v>#DIV/0!</v>
      </c>
    </row>
    <row r="53" spans="1:15" ht="50.1" hidden="1" customHeight="1" x14ac:dyDescent="0.25">
      <c r="A53" s="133" t="s">
        <v>199</v>
      </c>
      <c r="B53" s="320"/>
      <c r="C53" s="391"/>
      <c r="D53" s="392"/>
      <c r="E53" s="316"/>
      <c r="F53" s="316"/>
      <c r="G53" s="321"/>
      <c r="H53" s="316"/>
      <c r="I53" s="322"/>
      <c r="J53" s="316"/>
      <c r="K53" s="317"/>
      <c r="L53" s="320"/>
      <c r="M53" s="323"/>
      <c r="N53" s="324"/>
      <c r="O53" s="130" t="e">
        <f t="shared" si="0"/>
        <v>#DIV/0!</v>
      </c>
    </row>
    <row r="54" spans="1:15" ht="50.1" hidden="1" customHeight="1" x14ac:dyDescent="0.25">
      <c r="A54" s="134" t="s">
        <v>200</v>
      </c>
      <c r="B54" s="320"/>
      <c r="C54" s="391"/>
      <c r="D54" s="392"/>
      <c r="E54" s="316"/>
      <c r="F54" s="316"/>
      <c r="G54" s="321"/>
      <c r="H54" s="316"/>
      <c r="I54" s="322"/>
      <c r="J54" s="316"/>
      <c r="K54" s="317"/>
      <c r="L54" s="320"/>
      <c r="M54" s="323"/>
      <c r="N54" s="324"/>
      <c r="O54" s="130" t="e">
        <f t="shared" si="0"/>
        <v>#DIV/0!</v>
      </c>
    </row>
    <row r="55" spans="1:15" ht="50.1" hidden="1" customHeight="1" x14ac:dyDescent="0.25">
      <c r="A55" s="133" t="s">
        <v>201</v>
      </c>
      <c r="B55" s="320"/>
      <c r="C55" s="391"/>
      <c r="D55" s="392"/>
      <c r="E55" s="316"/>
      <c r="F55" s="316"/>
      <c r="G55" s="321"/>
      <c r="H55" s="316"/>
      <c r="I55" s="322"/>
      <c r="J55" s="316"/>
      <c r="K55" s="317"/>
      <c r="L55" s="320"/>
      <c r="M55" s="323"/>
      <c r="N55" s="324"/>
      <c r="O55" s="130" t="e">
        <f t="shared" si="0"/>
        <v>#DIV/0!</v>
      </c>
    </row>
    <row r="56" spans="1:15" ht="50.1" hidden="1" customHeight="1" x14ac:dyDescent="0.25">
      <c r="A56" s="133" t="s">
        <v>202</v>
      </c>
      <c r="B56" s="320"/>
      <c r="C56" s="391"/>
      <c r="D56" s="392"/>
      <c r="E56" s="316"/>
      <c r="F56" s="316"/>
      <c r="G56" s="321"/>
      <c r="H56" s="316"/>
      <c r="I56" s="322"/>
      <c r="J56" s="316"/>
      <c r="K56" s="317"/>
      <c r="L56" s="320"/>
      <c r="M56" s="323"/>
      <c r="N56" s="324"/>
      <c r="O56" s="130" t="e">
        <f t="shared" si="0"/>
        <v>#DIV/0!</v>
      </c>
    </row>
    <row r="57" spans="1:15" ht="50.1" hidden="1" customHeight="1" x14ac:dyDescent="0.25">
      <c r="A57" s="134" t="s">
        <v>203</v>
      </c>
      <c r="B57" s="320"/>
      <c r="C57" s="391"/>
      <c r="D57" s="392"/>
      <c r="E57" s="316"/>
      <c r="F57" s="316"/>
      <c r="G57" s="321"/>
      <c r="H57" s="316"/>
      <c r="I57" s="322"/>
      <c r="J57" s="316"/>
      <c r="K57" s="317"/>
      <c r="L57" s="320"/>
      <c r="M57" s="323"/>
      <c r="N57" s="324"/>
      <c r="O57" s="130" t="e">
        <f t="shared" si="0"/>
        <v>#DIV/0!</v>
      </c>
    </row>
    <row r="58" spans="1:15" ht="50.1" hidden="1" customHeight="1" x14ac:dyDescent="0.25">
      <c r="A58" s="133" t="s">
        <v>204</v>
      </c>
      <c r="B58" s="320"/>
      <c r="C58" s="391"/>
      <c r="D58" s="392"/>
      <c r="E58" s="316"/>
      <c r="F58" s="316"/>
      <c r="G58" s="321"/>
      <c r="H58" s="316"/>
      <c r="I58" s="322"/>
      <c r="J58" s="316"/>
      <c r="K58" s="317"/>
      <c r="L58" s="320"/>
      <c r="M58" s="323"/>
      <c r="N58" s="324"/>
      <c r="O58" s="130" t="e">
        <f t="shared" si="0"/>
        <v>#DIV/0!</v>
      </c>
    </row>
    <row r="59" spans="1:15" ht="50.1" hidden="1" customHeight="1" collapsed="1" x14ac:dyDescent="0.25">
      <c r="A59" s="133" t="s">
        <v>205</v>
      </c>
      <c r="B59" s="320"/>
      <c r="C59" s="391"/>
      <c r="D59" s="392"/>
      <c r="E59" s="316"/>
      <c r="F59" s="316"/>
      <c r="G59" s="321"/>
      <c r="H59" s="316"/>
      <c r="I59" s="322"/>
      <c r="J59" s="316"/>
      <c r="K59" s="317"/>
      <c r="L59" s="320"/>
      <c r="M59" s="323"/>
      <c r="N59" s="324"/>
      <c r="O59" s="130" t="e">
        <f t="shared" si="0"/>
        <v>#DIV/0!</v>
      </c>
    </row>
    <row r="60" spans="1:15" ht="50.1" hidden="1" customHeight="1" x14ac:dyDescent="0.25">
      <c r="A60" s="133" t="s">
        <v>206</v>
      </c>
      <c r="B60" s="320"/>
      <c r="C60" s="391"/>
      <c r="D60" s="392"/>
      <c r="E60" s="316"/>
      <c r="F60" s="316"/>
      <c r="G60" s="321"/>
      <c r="H60" s="316"/>
      <c r="I60" s="322"/>
      <c r="J60" s="316"/>
      <c r="K60" s="317"/>
      <c r="L60" s="320"/>
      <c r="M60" s="323"/>
      <c r="N60" s="324"/>
      <c r="O60" s="130" t="e">
        <f t="shared" si="0"/>
        <v>#DIV/0!</v>
      </c>
    </row>
    <row r="61" spans="1:15" ht="50.1" hidden="1" customHeight="1" x14ac:dyDescent="0.25">
      <c r="A61" s="133" t="s">
        <v>207</v>
      </c>
      <c r="B61" s="320"/>
      <c r="C61" s="391"/>
      <c r="D61" s="392"/>
      <c r="E61" s="316"/>
      <c r="F61" s="316"/>
      <c r="G61" s="321"/>
      <c r="H61" s="316"/>
      <c r="I61" s="322"/>
      <c r="J61" s="316"/>
      <c r="K61" s="317"/>
      <c r="L61" s="320"/>
      <c r="M61" s="323"/>
      <c r="N61" s="324"/>
      <c r="O61" s="130" t="e">
        <f t="shared" si="0"/>
        <v>#DIV/0!</v>
      </c>
    </row>
    <row r="62" spans="1:15" ht="50.1" hidden="1" customHeight="1" x14ac:dyDescent="0.25">
      <c r="A62" s="134" t="s">
        <v>208</v>
      </c>
      <c r="B62" s="320"/>
      <c r="C62" s="391"/>
      <c r="D62" s="392"/>
      <c r="E62" s="316"/>
      <c r="F62" s="316"/>
      <c r="G62" s="321"/>
      <c r="H62" s="316"/>
      <c r="I62" s="322"/>
      <c r="J62" s="316"/>
      <c r="K62" s="317"/>
      <c r="L62" s="320"/>
      <c r="M62" s="323"/>
      <c r="N62" s="324"/>
      <c r="O62" s="130" t="e">
        <f t="shared" si="0"/>
        <v>#DIV/0!</v>
      </c>
    </row>
    <row r="63" spans="1:15" ht="50.1" hidden="1" customHeight="1" x14ac:dyDescent="0.25">
      <c r="A63" s="133" t="s">
        <v>209</v>
      </c>
      <c r="B63" s="320"/>
      <c r="C63" s="391"/>
      <c r="D63" s="392"/>
      <c r="E63" s="316"/>
      <c r="F63" s="316"/>
      <c r="G63" s="321"/>
      <c r="H63" s="316"/>
      <c r="I63" s="322"/>
      <c r="J63" s="316"/>
      <c r="K63" s="317"/>
      <c r="L63" s="320"/>
      <c r="M63" s="323"/>
      <c r="N63" s="324"/>
      <c r="O63" s="130" t="e">
        <f t="shared" si="0"/>
        <v>#DIV/0!</v>
      </c>
    </row>
    <row r="64" spans="1:15" ht="50.1" hidden="1" customHeight="1" x14ac:dyDescent="0.25">
      <c r="A64" s="133" t="s">
        <v>210</v>
      </c>
      <c r="B64" s="320"/>
      <c r="C64" s="391"/>
      <c r="D64" s="392"/>
      <c r="E64" s="316"/>
      <c r="F64" s="316"/>
      <c r="G64" s="321"/>
      <c r="H64" s="316"/>
      <c r="I64" s="322"/>
      <c r="J64" s="316"/>
      <c r="K64" s="317"/>
      <c r="L64" s="320"/>
      <c r="M64" s="323"/>
      <c r="N64" s="324"/>
      <c r="O64" s="130" t="e">
        <f t="shared" si="0"/>
        <v>#DIV/0!</v>
      </c>
    </row>
    <row r="65" spans="1:15" ht="50.1" hidden="1" customHeight="1" x14ac:dyDescent="0.25">
      <c r="A65" s="134" t="s">
        <v>211</v>
      </c>
      <c r="B65" s="320"/>
      <c r="C65" s="391"/>
      <c r="D65" s="392"/>
      <c r="E65" s="316"/>
      <c r="F65" s="316"/>
      <c r="G65" s="321"/>
      <c r="H65" s="316"/>
      <c r="I65" s="322"/>
      <c r="J65" s="316"/>
      <c r="K65" s="317"/>
      <c r="L65" s="320"/>
      <c r="M65" s="323"/>
      <c r="N65" s="324"/>
      <c r="O65" s="130" t="e">
        <f t="shared" si="0"/>
        <v>#DIV/0!</v>
      </c>
    </row>
    <row r="66" spans="1:15" ht="50.1" hidden="1" customHeight="1" x14ac:dyDescent="0.25">
      <c r="A66" s="133" t="s">
        <v>212</v>
      </c>
      <c r="B66" s="320"/>
      <c r="C66" s="391"/>
      <c r="D66" s="392"/>
      <c r="E66" s="316"/>
      <c r="F66" s="316"/>
      <c r="G66" s="321"/>
      <c r="H66" s="316"/>
      <c r="I66" s="322"/>
      <c r="J66" s="316"/>
      <c r="K66" s="317"/>
      <c r="L66" s="320"/>
      <c r="M66" s="323"/>
      <c r="N66" s="324"/>
      <c r="O66" s="130" t="e">
        <f t="shared" si="0"/>
        <v>#DIV/0!</v>
      </c>
    </row>
    <row r="67" spans="1:15" ht="50.1" hidden="1" customHeight="1" x14ac:dyDescent="0.25">
      <c r="A67" s="133" t="s">
        <v>213</v>
      </c>
      <c r="B67" s="320"/>
      <c r="C67" s="391"/>
      <c r="D67" s="392"/>
      <c r="E67" s="316"/>
      <c r="F67" s="316"/>
      <c r="G67" s="321"/>
      <c r="H67" s="316"/>
      <c r="I67" s="322"/>
      <c r="J67" s="316"/>
      <c r="K67" s="317"/>
      <c r="L67" s="320"/>
      <c r="M67" s="323"/>
      <c r="N67" s="324"/>
      <c r="O67" s="130" t="e">
        <f t="shared" si="0"/>
        <v>#DIV/0!</v>
      </c>
    </row>
    <row r="68" spans="1:15" ht="50.1" hidden="1" customHeight="1" x14ac:dyDescent="0.25">
      <c r="A68" s="134" t="s">
        <v>214</v>
      </c>
      <c r="B68" s="320"/>
      <c r="C68" s="391"/>
      <c r="D68" s="392"/>
      <c r="E68" s="316"/>
      <c r="F68" s="316"/>
      <c r="G68" s="321"/>
      <c r="H68" s="316"/>
      <c r="I68" s="322"/>
      <c r="J68" s="316"/>
      <c r="K68" s="317"/>
      <c r="L68" s="320"/>
      <c r="M68" s="323"/>
      <c r="N68" s="324"/>
      <c r="O68" s="130" t="e">
        <f t="shared" si="0"/>
        <v>#DIV/0!</v>
      </c>
    </row>
    <row r="69" spans="1:15" ht="50.1" hidden="1" customHeight="1" x14ac:dyDescent="0.25">
      <c r="A69" s="133" t="s">
        <v>215</v>
      </c>
      <c r="B69" s="320"/>
      <c r="C69" s="391"/>
      <c r="D69" s="392"/>
      <c r="E69" s="316"/>
      <c r="F69" s="316"/>
      <c r="G69" s="321"/>
      <c r="H69" s="316"/>
      <c r="I69" s="322"/>
      <c r="J69" s="316"/>
      <c r="K69" s="317"/>
      <c r="L69" s="320"/>
      <c r="M69" s="323"/>
      <c r="N69" s="324"/>
      <c r="O69" s="130" t="e">
        <f t="shared" si="0"/>
        <v>#DIV/0!</v>
      </c>
    </row>
    <row r="70" spans="1:15" ht="50.1" hidden="1" customHeight="1" collapsed="1" x14ac:dyDescent="0.25">
      <c r="A70" s="133" t="s">
        <v>216</v>
      </c>
      <c r="B70" s="320"/>
      <c r="C70" s="391"/>
      <c r="D70" s="392"/>
      <c r="E70" s="316"/>
      <c r="F70" s="316"/>
      <c r="G70" s="321"/>
      <c r="H70" s="316"/>
      <c r="I70" s="322"/>
      <c r="J70" s="316"/>
      <c r="K70" s="317"/>
      <c r="L70" s="320"/>
      <c r="M70" s="323"/>
      <c r="N70" s="324"/>
      <c r="O70" s="130" t="e">
        <f t="shared" si="0"/>
        <v>#DIV/0!</v>
      </c>
    </row>
    <row r="71" spans="1:15" ht="50.1" hidden="1" customHeight="1" x14ac:dyDescent="0.25">
      <c r="A71" s="134" t="s">
        <v>217</v>
      </c>
      <c r="B71" s="320"/>
      <c r="C71" s="391"/>
      <c r="D71" s="392"/>
      <c r="E71" s="316"/>
      <c r="F71" s="316"/>
      <c r="G71" s="321"/>
      <c r="H71" s="316"/>
      <c r="I71" s="322"/>
      <c r="J71" s="316"/>
      <c r="K71" s="317"/>
      <c r="L71" s="320"/>
      <c r="M71" s="323"/>
      <c r="N71" s="324"/>
      <c r="O71" s="130" t="e">
        <f t="shared" si="0"/>
        <v>#DIV/0!</v>
      </c>
    </row>
    <row r="72" spans="1:15" ht="50.1" hidden="1" customHeight="1" x14ac:dyDescent="0.25">
      <c r="A72" s="133" t="s">
        <v>218</v>
      </c>
      <c r="B72" s="320"/>
      <c r="C72" s="391"/>
      <c r="D72" s="392"/>
      <c r="E72" s="316"/>
      <c r="F72" s="316"/>
      <c r="G72" s="321"/>
      <c r="H72" s="316"/>
      <c r="I72" s="322"/>
      <c r="J72" s="316"/>
      <c r="K72" s="317"/>
      <c r="L72" s="320"/>
      <c r="M72" s="323"/>
      <c r="N72" s="324"/>
      <c r="O72" s="130" t="e">
        <f t="shared" si="0"/>
        <v>#DIV/0!</v>
      </c>
    </row>
    <row r="73" spans="1:15" ht="50.1" hidden="1" customHeight="1" x14ac:dyDescent="0.25">
      <c r="A73" s="133" t="s">
        <v>219</v>
      </c>
      <c r="B73" s="320"/>
      <c r="C73" s="391"/>
      <c r="D73" s="392"/>
      <c r="E73" s="316"/>
      <c r="F73" s="316"/>
      <c r="G73" s="321"/>
      <c r="H73" s="316"/>
      <c r="I73" s="322"/>
      <c r="J73" s="316"/>
      <c r="K73" s="317"/>
      <c r="L73" s="320"/>
      <c r="M73" s="323"/>
      <c r="N73" s="324"/>
      <c r="O73" s="130" t="e">
        <f t="shared" si="0"/>
        <v>#DIV/0!</v>
      </c>
    </row>
    <row r="74" spans="1:15" ht="50.1" hidden="1" customHeight="1" x14ac:dyDescent="0.25">
      <c r="A74" s="134" t="s">
        <v>220</v>
      </c>
      <c r="B74" s="320"/>
      <c r="C74" s="391"/>
      <c r="D74" s="392"/>
      <c r="E74" s="316"/>
      <c r="F74" s="316"/>
      <c r="G74" s="321"/>
      <c r="H74" s="316"/>
      <c r="I74" s="322"/>
      <c r="J74" s="316"/>
      <c r="K74" s="317"/>
      <c r="L74" s="320"/>
      <c r="M74" s="323"/>
      <c r="N74" s="324"/>
      <c r="O74" s="130" t="e">
        <f t="shared" ref="O74:O137" si="1">IF(N74&lt;0,0,1-(N74/M74))</f>
        <v>#DIV/0!</v>
      </c>
    </row>
    <row r="75" spans="1:15" ht="50.1" hidden="1" customHeight="1" x14ac:dyDescent="0.25">
      <c r="A75" s="133" t="s">
        <v>221</v>
      </c>
      <c r="B75" s="320"/>
      <c r="C75" s="391"/>
      <c r="D75" s="392"/>
      <c r="E75" s="316"/>
      <c r="F75" s="316"/>
      <c r="G75" s="321"/>
      <c r="H75" s="316"/>
      <c r="I75" s="322"/>
      <c r="J75" s="316"/>
      <c r="K75" s="317"/>
      <c r="L75" s="320"/>
      <c r="M75" s="323"/>
      <c r="N75" s="324"/>
      <c r="O75" s="130" t="e">
        <f t="shared" si="1"/>
        <v>#DIV/0!</v>
      </c>
    </row>
    <row r="76" spans="1:15" ht="50.1" hidden="1" customHeight="1" x14ac:dyDescent="0.25">
      <c r="A76" s="133" t="s">
        <v>222</v>
      </c>
      <c r="B76" s="320"/>
      <c r="C76" s="391"/>
      <c r="D76" s="392"/>
      <c r="E76" s="316"/>
      <c r="F76" s="316"/>
      <c r="G76" s="321"/>
      <c r="H76" s="316"/>
      <c r="I76" s="322"/>
      <c r="J76" s="316"/>
      <c r="K76" s="317"/>
      <c r="L76" s="320"/>
      <c r="M76" s="323"/>
      <c r="N76" s="324"/>
      <c r="O76" s="130" t="e">
        <f t="shared" si="1"/>
        <v>#DIV/0!</v>
      </c>
    </row>
    <row r="77" spans="1:15" ht="50.1" hidden="1" customHeight="1" x14ac:dyDescent="0.25">
      <c r="A77" s="133" t="s">
        <v>223</v>
      </c>
      <c r="B77" s="320"/>
      <c r="C77" s="391"/>
      <c r="D77" s="392"/>
      <c r="E77" s="316"/>
      <c r="F77" s="316"/>
      <c r="G77" s="321"/>
      <c r="H77" s="316"/>
      <c r="I77" s="322"/>
      <c r="J77" s="316"/>
      <c r="K77" s="317"/>
      <c r="L77" s="320"/>
      <c r="M77" s="323"/>
      <c r="N77" s="324"/>
      <c r="O77" s="130" t="e">
        <f t="shared" si="1"/>
        <v>#DIV/0!</v>
      </c>
    </row>
    <row r="78" spans="1:15" ht="50.1" hidden="1" customHeight="1" x14ac:dyDescent="0.25">
      <c r="A78" s="133" t="s">
        <v>224</v>
      </c>
      <c r="B78" s="320"/>
      <c r="C78" s="391"/>
      <c r="D78" s="392"/>
      <c r="E78" s="316"/>
      <c r="F78" s="316"/>
      <c r="G78" s="321"/>
      <c r="H78" s="316"/>
      <c r="I78" s="322"/>
      <c r="J78" s="316"/>
      <c r="K78" s="317"/>
      <c r="L78" s="320"/>
      <c r="M78" s="323"/>
      <c r="N78" s="324"/>
      <c r="O78" s="130" t="e">
        <f t="shared" si="1"/>
        <v>#DIV/0!</v>
      </c>
    </row>
    <row r="79" spans="1:15" ht="50.1" hidden="1" customHeight="1" x14ac:dyDescent="0.25">
      <c r="A79" s="134" t="s">
        <v>225</v>
      </c>
      <c r="B79" s="320"/>
      <c r="C79" s="391"/>
      <c r="D79" s="392"/>
      <c r="E79" s="316"/>
      <c r="F79" s="316"/>
      <c r="G79" s="321"/>
      <c r="H79" s="316"/>
      <c r="I79" s="322"/>
      <c r="J79" s="316"/>
      <c r="K79" s="317"/>
      <c r="L79" s="320"/>
      <c r="M79" s="323"/>
      <c r="N79" s="324"/>
      <c r="O79" s="130" t="e">
        <f t="shared" si="1"/>
        <v>#DIV/0!</v>
      </c>
    </row>
    <row r="80" spans="1:15" ht="50.1" hidden="1" customHeight="1" x14ac:dyDescent="0.25">
      <c r="A80" s="133" t="s">
        <v>226</v>
      </c>
      <c r="B80" s="320"/>
      <c r="C80" s="391"/>
      <c r="D80" s="392"/>
      <c r="E80" s="316"/>
      <c r="F80" s="316"/>
      <c r="G80" s="321"/>
      <c r="H80" s="316"/>
      <c r="I80" s="322"/>
      <c r="J80" s="316"/>
      <c r="K80" s="317"/>
      <c r="L80" s="320"/>
      <c r="M80" s="323"/>
      <c r="N80" s="324"/>
      <c r="O80" s="130" t="e">
        <f t="shared" si="1"/>
        <v>#DIV/0!</v>
      </c>
    </row>
    <row r="81" spans="1:15" ht="50.1" hidden="1" customHeight="1" collapsed="1" x14ac:dyDescent="0.25">
      <c r="A81" s="133" t="s">
        <v>227</v>
      </c>
      <c r="B81" s="320"/>
      <c r="C81" s="391"/>
      <c r="D81" s="392"/>
      <c r="E81" s="316"/>
      <c r="F81" s="316"/>
      <c r="G81" s="321"/>
      <c r="H81" s="316"/>
      <c r="I81" s="322"/>
      <c r="J81" s="316"/>
      <c r="K81" s="317"/>
      <c r="L81" s="320"/>
      <c r="M81" s="323"/>
      <c r="N81" s="324"/>
      <c r="O81" s="130" t="e">
        <f t="shared" si="1"/>
        <v>#DIV/0!</v>
      </c>
    </row>
    <row r="82" spans="1:15" ht="50.1" hidden="1" customHeight="1" x14ac:dyDescent="0.25">
      <c r="A82" s="134" t="s">
        <v>228</v>
      </c>
      <c r="B82" s="320"/>
      <c r="C82" s="391"/>
      <c r="D82" s="392"/>
      <c r="E82" s="316"/>
      <c r="F82" s="316"/>
      <c r="G82" s="321"/>
      <c r="H82" s="316"/>
      <c r="I82" s="322"/>
      <c r="J82" s="316"/>
      <c r="K82" s="317"/>
      <c r="L82" s="320"/>
      <c r="M82" s="323"/>
      <c r="N82" s="324"/>
      <c r="O82" s="130" t="e">
        <f t="shared" si="1"/>
        <v>#DIV/0!</v>
      </c>
    </row>
    <row r="83" spans="1:15" ht="50.1" hidden="1" customHeight="1" x14ac:dyDescent="0.25">
      <c r="A83" s="133" t="s">
        <v>229</v>
      </c>
      <c r="B83" s="320"/>
      <c r="C83" s="391"/>
      <c r="D83" s="392"/>
      <c r="E83" s="316"/>
      <c r="F83" s="316"/>
      <c r="G83" s="321"/>
      <c r="H83" s="316"/>
      <c r="I83" s="322"/>
      <c r="J83" s="316"/>
      <c r="K83" s="317"/>
      <c r="L83" s="320"/>
      <c r="M83" s="323"/>
      <c r="N83" s="324"/>
      <c r="O83" s="130" t="e">
        <f t="shared" si="1"/>
        <v>#DIV/0!</v>
      </c>
    </row>
    <row r="84" spans="1:15" ht="50.1" hidden="1" customHeight="1" x14ac:dyDescent="0.25">
      <c r="A84" s="133" t="s">
        <v>230</v>
      </c>
      <c r="B84" s="320"/>
      <c r="C84" s="391"/>
      <c r="D84" s="392"/>
      <c r="E84" s="316"/>
      <c r="F84" s="316"/>
      <c r="G84" s="321"/>
      <c r="H84" s="316"/>
      <c r="I84" s="322"/>
      <c r="J84" s="316"/>
      <c r="K84" s="317"/>
      <c r="L84" s="320"/>
      <c r="M84" s="323"/>
      <c r="N84" s="324"/>
      <c r="O84" s="130" t="e">
        <f t="shared" si="1"/>
        <v>#DIV/0!</v>
      </c>
    </row>
    <row r="85" spans="1:15" ht="50.1" hidden="1" customHeight="1" x14ac:dyDescent="0.25">
      <c r="A85" s="134" t="s">
        <v>231</v>
      </c>
      <c r="B85" s="320"/>
      <c r="C85" s="391"/>
      <c r="D85" s="392"/>
      <c r="E85" s="316"/>
      <c r="F85" s="316"/>
      <c r="G85" s="321"/>
      <c r="H85" s="316"/>
      <c r="I85" s="322"/>
      <c r="J85" s="316"/>
      <c r="K85" s="317"/>
      <c r="L85" s="320"/>
      <c r="M85" s="323"/>
      <c r="N85" s="324"/>
      <c r="O85" s="130" t="e">
        <f t="shared" si="1"/>
        <v>#DIV/0!</v>
      </c>
    </row>
    <row r="86" spans="1:15" ht="50.1" hidden="1" customHeight="1" x14ac:dyDescent="0.25">
      <c r="A86" s="133" t="s">
        <v>232</v>
      </c>
      <c r="B86" s="320"/>
      <c r="C86" s="391"/>
      <c r="D86" s="392"/>
      <c r="E86" s="316"/>
      <c r="F86" s="316"/>
      <c r="G86" s="321"/>
      <c r="H86" s="316"/>
      <c r="I86" s="322"/>
      <c r="J86" s="316"/>
      <c r="K86" s="317"/>
      <c r="L86" s="320"/>
      <c r="M86" s="323"/>
      <c r="N86" s="324"/>
      <c r="O86" s="130" t="e">
        <f t="shared" si="1"/>
        <v>#DIV/0!</v>
      </c>
    </row>
    <row r="87" spans="1:15" ht="50.1" hidden="1" customHeight="1" x14ac:dyDescent="0.25">
      <c r="A87" s="133" t="s">
        <v>233</v>
      </c>
      <c r="B87" s="320"/>
      <c r="C87" s="391"/>
      <c r="D87" s="392"/>
      <c r="E87" s="316"/>
      <c r="F87" s="316"/>
      <c r="G87" s="321"/>
      <c r="H87" s="316"/>
      <c r="I87" s="322"/>
      <c r="J87" s="316"/>
      <c r="K87" s="317"/>
      <c r="L87" s="320"/>
      <c r="M87" s="323"/>
      <c r="N87" s="324"/>
      <c r="O87" s="130" t="e">
        <f t="shared" si="1"/>
        <v>#DIV/0!</v>
      </c>
    </row>
    <row r="88" spans="1:15" ht="50.1" hidden="1" customHeight="1" x14ac:dyDescent="0.25">
      <c r="A88" s="134" t="s">
        <v>234</v>
      </c>
      <c r="B88" s="320"/>
      <c r="C88" s="391"/>
      <c r="D88" s="392"/>
      <c r="E88" s="316"/>
      <c r="F88" s="316"/>
      <c r="G88" s="321"/>
      <c r="H88" s="316"/>
      <c r="I88" s="322"/>
      <c r="J88" s="316"/>
      <c r="K88" s="317"/>
      <c r="L88" s="320"/>
      <c r="M88" s="323"/>
      <c r="N88" s="324"/>
      <c r="O88" s="130" t="e">
        <f t="shared" si="1"/>
        <v>#DIV/0!</v>
      </c>
    </row>
    <row r="89" spans="1:15" ht="50.1" hidden="1" customHeight="1" x14ac:dyDescent="0.25">
      <c r="A89" s="133" t="s">
        <v>235</v>
      </c>
      <c r="B89" s="320"/>
      <c r="C89" s="391"/>
      <c r="D89" s="392"/>
      <c r="E89" s="316"/>
      <c r="F89" s="316"/>
      <c r="G89" s="321"/>
      <c r="H89" s="316"/>
      <c r="I89" s="322"/>
      <c r="J89" s="316"/>
      <c r="K89" s="317"/>
      <c r="L89" s="320"/>
      <c r="M89" s="323"/>
      <c r="N89" s="324"/>
      <c r="O89" s="130" t="e">
        <f t="shared" si="1"/>
        <v>#DIV/0!</v>
      </c>
    </row>
    <row r="90" spans="1:15" ht="50.1" hidden="1" customHeight="1" x14ac:dyDescent="0.25">
      <c r="A90" s="133" t="s">
        <v>236</v>
      </c>
      <c r="B90" s="320"/>
      <c r="C90" s="391"/>
      <c r="D90" s="392"/>
      <c r="E90" s="316"/>
      <c r="F90" s="316"/>
      <c r="G90" s="321"/>
      <c r="H90" s="316"/>
      <c r="I90" s="322"/>
      <c r="J90" s="316"/>
      <c r="K90" s="317"/>
      <c r="L90" s="320"/>
      <c r="M90" s="323"/>
      <c r="N90" s="324"/>
      <c r="O90" s="130" t="e">
        <f t="shared" si="1"/>
        <v>#DIV/0!</v>
      </c>
    </row>
    <row r="91" spans="1:15" ht="50.1" hidden="1" customHeight="1" x14ac:dyDescent="0.25">
      <c r="A91" s="134" t="s">
        <v>237</v>
      </c>
      <c r="B91" s="320"/>
      <c r="C91" s="391"/>
      <c r="D91" s="392"/>
      <c r="E91" s="316"/>
      <c r="F91" s="316"/>
      <c r="G91" s="321"/>
      <c r="H91" s="316"/>
      <c r="I91" s="322"/>
      <c r="J91" s="316"/>
      <c r="K91" s="317"/>
      <c r="L91" s="320"/>
      <c r="M91" s="323"/>
      <c r="N91" s="324"/>
      <c r="O91" s="130" t="e">
        <f t="shared" si="1"/>
        <v>#DIV/0!</v>
      </c>
    </row>
    <row r="92" spans="1:15" ht="50.1" hidden="1" customHeight="1" x14ac:dyDescent="0.25">
      <c r="A92" s="133" t="s">
        <v>238</v>
      </c>
      <c r="B92" s="320"/>
      <c r="C92" s="391"/>
      <c r="D92" s="392"/>
      <c r="E92" s="316"/>
      <c r="F92" s="316"/>
      <c r="G92" s="321"/>
      <c r="H92" s="316"/>
      <c r="I92" s="322"/>
      <c r="J92" s="316"/>
      <c r="K92" s="317"/>
      <c r="L92" s="320"/>
      <c r="M92" s="323"/>
      <c r="N92" s="324"/>
      <c r="O92" s="130" t="e">
        <f t="shared" si="1"/>
        <v>#DIV/0!</v>
      </c>
    </row>
    <row r="93" spans="1:15" ht="50.1" hidden="1" customHeight="1" x14ac:dyDescent="0.25">
      <c r="A93" s="133" t="s">
        <v>239</v>
      </c>
      <c r="B93" s="320"/>
      <c r="C93" s="391"/>
      <c r="D93" s="392"/>
      <c r="E93" s="316"/>
      <c r="F93" s="316"/>
      <c r="G93" s="321"/>
      <c r="H93" s="316"/>
      <c r="I93" s="322"/>
      <c r="J93" s="316"/>
      <c r="K93" s="317"/>
      <c r="L93" s="320"/>
      <c r="M93" s="323"/>
      <c r="N93" s="324"/>
      <c r="O93" s="130" t="e">
        <f t="shared" si="1"/>
        <v>#DIV/0!</v>
      </c>
    </row>
    <row r="94" spans="1:15" ht="50.1" hidden="1" customHeight="1" x14ac:dyDescent="0.25">
      <c r="A94" s="133" t="s">
        <v>240</v>
      </c>
      <c r="B94" s="320"/>
      <c r="C94" s="391"/>
      <c r="D94" s="392"/>
      <c r="E94" s="316"/>
      <c r="F94" s="316"/>
      <c r="G94" s="321"/>
      <c r="H94" s="316"/>
      <c r="I94" s="322"/>
      <c r="J94" s="316"/>
      <c r="K94" s="317"/>
      <c r="L94" s="320"/>
      <c r="M94" s="323"/>
      <c r="N94" s="324"/>
      <c r="O94" s="130" t="e">
        <f t="shared" si="1"/>
        <v>#DIV/0!</v>
      </c>
    </row>
    <row r="95" spans="1:15" ht="50.1" hidden="1" customHeight="1" x14ac:dyDescent="0.25">
      <c r="A95" s="133" t="s">
        <v>241</v>
      </c>
      <c r="B95" s="320"/>
      <c r="C95" s="391"/>
      <c r="D95" s="392"/>
      <c r="E95" s="316"/>
      <c r="F95" s="316"/>
      <c r="G95" s="321"/>
      <c r="H95" s="316"/>
      <c r="I95" s="322"/>
      <c r="J95" s="316"/>
      <c r="K95" s="317"/>
      <c r="L95" s="320"/>
      <c r="M95" s="323"/>
      <c r="N95" s="324"/>
      <c r="O95" s="130" t="e">
        <f t="shared" si="1"/>
        <v>#DIV/0!</v>
      </c>
    </row>
    <row r="96" spans="1:15" ht="50.1" hidden="1" customHeight="1" x14ac:dyDescent="0.25">
      <c r="A96" s="134" t="s">
        <v>242</v>
      </c>
      <c r="B96" s="320"/>
      <c r="C96" s="391"/>
      <c r="D96" s="392"/>
      <c r="E96" s="316"/>
      <c r="F96" s="316"/>
      <c r="G96" s="321"/>
      <c r="H96" s="316"/>
      <c r="I96" s="322"/>
      <c r="J96" s="316"/>
      <c r="K96" s="317"/>
      <c r="L96" s="320"/>
      <c r="M96" s="323"/>
      <c r="N96" s="324"/>
      <c r="O96" s="130" t="e">
        <f t="shared" si="1"/>
        <v>#DIV/0!</v>
      </c>
    </row>
    <row r="97" spans="1:15" ht="50.1" hidden="1" customHeight="1" x14ac:dyDescent="0.25">
      <c r="A97" s="133" t="s">
        <v>243</v>
      </c>
      <c r="B97" s="320"/>
      <c r="C97" s="391"/>
      <c r="D97" s="392"/>
      <c r="E97" s="316"/>
      <c r="F97" s="316"/>
      <c r="G97" s="321"/>
      <c r="H97" s="316"/>
      <c r="I97" s="322"/>
      <c r="J97" s="316"/>
      <c r="K97" s="317"/>
      <c r="L97" s="320"/>
      <c r="M97" s="323"/>
      <c r="N97" s="324"/>
      <c r="O97" s="130" t="e">
        <f t="shared" si="1"/>
        <v>#DIV/0!</v>
      </c>
    </row>
    <row r="98" spans="1:15" ht="50.1" hidden="1" customHeight="1" x14ac:dyDescent="0.25">
      <c r="A98" s="133" t="s">
        <v>244</v>
      </c>
      <c r="B98" s="320"/>
      <c r="C98" s="391"/>
      <c r="D98" s="392"/>
      <c r="E98" s="316"/>
      <c r="F98" s="316"/>
      <c r="G98" s="321"/>
      <c r="H98" s="316"/>
      <c r="I98" s="322"/>
      <c r="J98" s="316"/>
      <c r="K98" s="317"/>
      <c r="L98" s="320"/>
      <c r="M98" s="323"/>
      <c r="N98" s="324"/>
      <c r="O98" s="130" t="e">
        <f t="shared" si="1"/>
        <v>#DIV/0!</v>
      </c>
    </row>
    <row r="99" spans="1:15" ht="50.1" hidden="1" customHeight="1" x14ac:dyDescent="0.25">
      <c r="A99" s="134" t="s">
        <v>245</v>
      </c>
      <c r="B99" s="320"/>
      <c r="C99" s="391"/>
      <c r="D99" s="392"/>
      <c r="E99" s="316"/>
      <c r="F99" s="316"/>
      <c r="G99" s="321"/>
      <c r="H99" s="316"/>
      <c r="I99" s="322"/>
      <c r="J99" s="316"/>
      <c r="K99" s="317"/>
      <c r="L99" s="320"/>
      <c r="M99" s="323"/>
      <c r="N99" s="324"/>
      <c r="O99" s="130" t="e">
        <f t="shared" si="1"/>
        <v>#DIV/0!</v>
      </c>
    </row>
    <row r="100" spans="1:15" ht="50.1" hidden="1" customHeight="1" x14ac:dyDescent="0.25">
      <c r="A100" s="133" t="s">
        <v>246</v>
      </c>
      <c r="B100" s="320"/>
      <c r="C100" s="391"/>
      <c r="D100" s="392"/>
      <c r="E100" s="316"/>
      <c r="F100" s="316"/>
      <c r="G100" s="321"/>
      <c r="H100" s="316"/>
      <c r="I100" s="322"/>
      <c r="J100" s="316"/>
      <c r="K100" s="317"/>
      <c r="L100" s="320"/>
      <c r="M100" s="323"/>
      <c r="N100" s="324"/>
      <c r="O100" s="130" t="e">
        <f t="shared" si="1"/>
        <v>#DIV/0!</v>
      </c>
    </row>
    <row r="101" spans="1:15" ht="50.1" hidden="1" customHeight="1" x14ac:dyDescent="0.25">
      <c r="A101" s="133" t="s">
        <v>247</v>
      </c>
      <c r="B101" s="320"/>
      <c r="C101" s="391"/>
      <c r="D101" s="392"/>
      <c r="E101" s="316"/>
      <c r="F101" s="316"/>
      <c r="G101" s="321"/>
      <c r="H101" s="316"/>
      <c r="I101" s="322"/>
      <c r="J101" s="316"/>
      <c r="K101" s="317"/>
      <c r="L101" s="320"/>
      <c r="M101" s="323"/>
      <c r="N101" s="324"/>
      <c r="O101" s="130" t="e">
        <f t="shared" si="1"/>
        <v>#DIV/0!</v>
      </c>
    </row>
    <row r="102" spans="1:15" ht="50.1" hidden="1" customHeight="1" collapsed="1" x14ac:dyDescent="0.25">
      <c r="A102" s="134" t="s">
        <v>248</v>
      </c>
      <c r="B102" s="320"/>
      <c r="C102" s="391"/>
      <c r="D102" s="392"/>
      <c r="E102" s="316"/>
      <c r="F102" s="316"/>
      <c r="G102" s="321"/>
      <c r="H102" s="316"/>
      <c r="I102" s="322"/>
      <c r="J102" s="316"/>
      <c r="K102" s="317"/>
      <c r="L102" s="320"/>
      <c r="M102" s="323"/>
      <c r="N102" s="324"/>
      <c r="O102" s="130" t="e">
        <f t="shared" si="1"/>
        <v>#DIV/0!</v>
      </c>
    </row>
    <row r="103" spans="1:15" ht="50.1" hidden="1" customHeight="1" x14ac:dyDescent="0.25">
      <c r="A103" s="133" t="s">
        <v>249</v>
      </c>
      <c r="B103" s="320"/>
      <c r="C103" s="391"/>
      <c r="D103" s="392"/>
      <c r="E103" s="316"/>
      <c r="F103" s="316"/>
      <c r="G103" s="321"/>
      <c r="H103" s="316"/>
      <c r="I103" s="322"/>
      <c r="J103" s="316"/>
      <c r="K103" s="317"/>
      <c r="L103" s="320"/>
      <c r="M103" s="323"/>
      <c r="N103" s="324"/>
      <c r="O103" s="130" t="e">
        <f t="shared" si="1"/>
        <v>#DIV/0!</v>
      </c>
    </row>
    <row r="104" spans="1:15" ht="50.1" hidden="1" customHeight="1" x14ac:dyDescent="0.25">
      <c r="A104" s="133" t="s">
        <v>250</v>
      </c>
      <c r="B104" s="320"/>
      <c r="C104" s="391"/>
      <c r="D104" s="392"/>
      <c r="E104" s="316"/>
      <c r="F104" s="316"/>
      <c r="G104" s="321"/>
      <c r="H104" s="316"/>
      <c r="I104" s="322"/>
      <c r="J104" s="316"/>
      <c r="K104" s="317"/>
      <c r="L104" s="320"/>
      <c r="M104" s="323"/>
      <c r="N104" s="324"/>
      <c r="O104" s="130" t="e">
        <f t="shared" si="1"/>
        <v>#DIV/0!</v>
      </c>
    </row>
    <row r="105" spans="1:15" ht="50.1" hidden="1" customHeight="1" x14ac:dyDescent="0.25">
      <c r="A105" s="134" t="s">
        <v>251</v>
      </c>
      <c r="B105" s="320"/>
      <c r="C105" s="391"/>
      <c r="D105" s="392"/>
      <c r="E105" s="316"/>
      <c r="F105" s="316"/>
      <c r="G105" s="321"/>
      <c r="H105" s="316"/>
      <c r="I105" s="322"/>
      <c r="J105" s="316"/>
      <c r="K105" s="317"/>
      <c r="L105" s="320"/>
      <c r="M105" s="323"/>
      <c r="N105" s="324"/>
      <c r="O105" s="130" t="e">
        <f t="shared" si="1"/>
        <v>#DIV/0!</v>
      </c>
    </row>
    <row r="106" spans="1:15" ht="50.1" hidden="1" customHeight="1" x14ac:dyDescent="0.25">
      <c r="A106" s="133" t="s">
        <v>252</v>
      </c>
      <c r="B106" s="320"/>
      <c r="C106" s="391"/>
      <c r="D106" s="392"/>
      <c r="E106" s="316"/>
      <c r="F106" s="316"/>
      <c r="G106" s="321"/>
      <c r="H106" s="316"/>
      <c r="I106" s="322"/>
      <c r="J106" s="316"/>
      <c r="K106" s="317"/>
      <c r="L106" s="320"/>
      <c r="M106" s="323"/>
      <c r="N106" s="324"/>
      <c r="O106" s="130" t="e">
        <f t="shared" si="1"/>
        <v>#DIV/0!</v>
      </c>
    </row>
    <row r="107" spans="1:15" ht="50.1" hidden="1" customHeight="1" x14ac:dyDescent="0.25">
      <c r="A107" s="133" t="s">
        <v>253</v>
      </c>
      <c r="B107" s="320"/>
      <c r="C107" s="391"/>
      <c r="D107" s="392"/>
      <c r="E107" s="316"/>
      <c r="F107" s="316"/>
      <c r="G107" s="321"/>
      <c r="H107" s="316"/>
      <c r="I107" s="322"/>
      <c r="J107" s="316"/>
      <c r="K107" s="317"/>
      <c r="L107" s="320"/>
      <c r="M107" s="323"/>
      <c r="N107" s="324"/>
      <c r="O107" s="130" t="e">
        <f t="shared" si="1"/>
        <v>#DIV/0!</v>
      </c>
    </row>
    <row r="108" spans="1:15" ht="50.1" hidden="1" customHeight="1" x14ac:dyDescent="0.25">
      <c r="A108" s="134" t="s">
        <v>254</v>
      </c>
      <c r="B108" s="320"/>
      <c r="C108" s="391"/>
      <c r="D108" s="392"/>
      <c r="E108" s="316"/>
      <c r="F108" s="316"/>
      <c r="G108" s="321"/>
      <c r="H108" s="316"/>
      <c r="I108" s="322"/>
      <c r="J108" s="316"/>
      <c r="K108" s="317"/>
      <c r="L108" s="320"/>
      <c r="M108" s="323"/>
      <c r="N108" s="324"/>
      <c r="O108" s="130" t="e">
        <f t="shared" si="1"/>
        <v>#DIV/0!</v>
      </c>
    </row>
    <row r="109" spans="1:15" ht="50.1" hidden="1" customHeight="1" x14ac:dyDescent="0.25">
      <c r="A109" s="133" t="s">
        <v>255</v>
      </c>
      <c r="B109" s="320"/>
      <c r="C109" s="391"/>
      <c r="D109" s="392"/>
      <c r="E109" s="316"/>
      <c r="F109" s="316"/>
      <c r="G109" s="321"/>
      <c r="H109" s="316"/>
      <c r="I109" s="322"/>
      <c r="J109" s="316"/>
      <c r="K109" s="317"/>
      <c r="L109" s="320"/>
      <c r="M109" s="323"/>
      <c r="N109" s="324"/>
      <c r="O109" s="130" t="e">
        <f t="shared" si="1"/>
        <v>#DIV/0!</v>
      </c>
    </row>
    <row r="110" spans="1:15" ht="50.1" hidden="1" customHeight="1" x14ac:dyDescent="0.25">
      <c r="A110" s="133" t="s">
        <v>256</v>
      </c>
      <c r="B110" s="320"/>
      <c r="C110" s="391"/>
      <c r="D110" s="392"/>
      <c r="E110" s="316"/>
      <c r="F110" s="316"/>
      <c r="G110" s="321"/>
      <c r="H110" s="316"/>
      <c r="I110" s="322"/>
      <c r="J110" s="316"/>
      <c r="K110" s="317"/>
      <c r="L110" s="320"/>
      <c r="M110" s="323"/>
      <c r="N110" s="324"/>
      <c r="O110" s="130" t="e">
        <f t="shared" si="1"/>
        <v>#DIV/0!</v>
      </c>
    </row>
    <row r="111" spans="1:15" ht="50.1" hidden="1" customHeight="1" x14ac:dyDescent="0.25">
      <c r="A111" s="133" t="s">
        <v>257</v>
      </c>
      <c r="B111" s="320"/>
      <c r="C111" s="391"/>
      <c r="D111" s="392"/>
      <c r="E111" s="316"/>
      <c r="F111" s="316"/>
      <c r="G111" s="321"/>
      <c r="H111" s="316"/>
      <c r="I111" s="322"/>
      <c r="J111" s="316"/>
      <c r="K111" s="317"/>
      <c r="L111" s="320"/>
      <c r="M111" s="323"/>
      <c r="N111" s="324"/>
      <c r="O111" s="130" t="e">
        <f t="shared" si="1"/>
        <v>#DIV/0!</v>
      </c>
    </row>
    <row r="112" spans="1:15" ht="50.1" hidden="1" customHeight="1" x14ac:dyDescent="0.25">
      <c r="A112" s="133" t="s">
        <v>258</v>
      </c>
      <c r="B112" s="320"/>
      <c r="C112" s="391"/>
      <c r="D112" s="392"/>
      <c r="E112" s="316"/>
      <c r="F112" s="316"/>
      <c r="G112" s="321"/>
      <c r="H112" s="316"/>
      <c r="I112" s="322"/>
      <c r="J112" s="316"/>
      <c r="K112" s="317"/>
      <c r="L112" s="320"/>
      <c r="M112" s="323"/>
      <c r="N112" s="324"/>
      <c r="O112" s="130" t="e">
        <f t="shared" si="1"/>
        <v>#DIV/0!</v>
      </c>
    </row>
    <row r="113" spans="1:15" ht="50.1" hidden="1" customHeight="1" x14ac:dyDescent="0.25">
      <c r="A113" s="134" t="s">
        <v>259</v>
      </c>
      <c r="B113" s="320"/>
      <c r="C113" s="391"/>
      <c r="D113" s="392"/>
      <c r="E113" s="316"/>
      <c r="F113" s="316"/>
      <c r="G113" s="321"/>
      <c r="H113" s="316"/>
      <c r="I113" s="322"/>
      <c r="J113" s="316"/>
      <c r="K113" s="317"/>
      <c r="L113" s="320"/>
      <c r="M113" s="323"/>
      <c r="N113" s="324"/>
      <c r="O113" s="130" t="e">
        <f t="shared" si="1"/>
        <v>#DIV/0!</v>
      </c>
    </row>
    <row r="114" spans="1:15" ht="50.1" hidden="1" customHeight="1" x14ac:dyDescent="0.25">
      <c r="A114" s="133" t="s">
        <v>260</v>
      </c>
      <c r="B114" s="320"/>
      <c r="C114" s="391"/>
      <c r="D114" s="392"/>
      <c r="E114" s="316"/>
      <c r="F114" s="316"/>
      <c r="G114" s="321"/>
      <c r="H114" s="316"/>
      <c r="I114" s="322"/>
      <c r="J114" s="316"/>
      <c r="K114" s="317"/>
      <c r="L114" s="320"/>
      <c r="M114" s="323"/>
      <c r="N114" s="324"/>
      <c r="O114" s="130" t="e">
        <f t="shared" si="1"/>
        <v>#DIV/0!</v>
      </c>
    </row>
    <row r="115" spans="1:15" ht="50.1" hidden="1" customHeight="1" x14ac:dyDescent="0.25">
      <c r="A115" s="133" t="s">
        <v>261</v>
      </c>
      <c r="B115" s="320"/>
      <c r="C115" s="391"/>
      <c r="D115" s="392"/>
      <c r="E115" s="316"/>
      <c r="F115" s="316"/>
      <c r="G115" s="321"/>
      <c r="H115" s="316"/>
      <c r="I115" s="322"/>
      <c r="J115" s="316"/>
      <c r="K115" s="317"/>
      <c r="L115" s="320"/>
      <c r="M115" s="323"/>
      <c r="N115" s="324"/>
      <c r="O115" s="130" t="e">
        <f t="shared" si="1"/>
        <v>#DIV/0!</v>
      </c>
    </row>
    <row r="116" spans="1:15" ht="50.1" hidden="1" customHeight="1" x14ac:dyDescent="0.25">
      <c r="A116" s="134" t="s">
        <v>262</v>
      </c>
      <c r="B116" s="320"/>
      <c r="C116" s="391"/>
      <c r="D116" s="392"/>
      <c r="E116" s="316"/>
      <c r="F116" s="316"/>
      <c r="G116" s="321"/>
      <c r="H116" s="316"/>
      <c r="I116" s="322"/>
      <c r="J116" s="316"/>
      <c r="K116" s="317"/>
      <c r="L116" s="320"/>
      <c r="M116" s="323"/>
      <c r="N116" s="324"/>
      <c r="O116" s="130" t="e">
        <f t="shared" si="1"/>
        <v>#DIV/0!</v>
      </c>
    </row>
    <row r="117" spans="1:15" ht="50.1" hidden="1" customHeight="1" x14ac:dyDescent="0.25">
      <c r="A117" s="133" t="s">
        <v>263</v>
      </c>
      <c r="B117" s="320"/>
      <c r="C117" s="391"/>
      <c r="D117" s="392"/>
      <c r="E117" s="316"/>
      <c r="F117" s="316"/>
      <c r="G117" s="321"/>
      <c r="H117" s="316"/>
      <c r="I117" s="322"/>
      <c r="J117" s="316"/>
      <c r="K117" s="317"/>
      <c r="L117" s="320"/>
      <c r="M117" s="323"/>
      <c r="N117" s="324"/>
      <c r="O117" s="130" t="e">
        <f t="shared" si="1"/>
        <v>#DIV/0!</v>
      </c>
    </row>
    <row r="118" spans="1:15" ht="50.1" hidden="1" customHeight="1" x14ac:dyDescent="0.25">
      <c r="A118" s="133" t="s">
        <v>264</v>
      </c>
      <c r="B118" s="320"/>
      <c r="C118" s="391"/>
      <c r="D118" s="392"/>
      <c r="E118" s="316"/>
      <c r="F118" s="316"/>
      <c r="G118" s="321"/>
      <c r="H118" s="316"/>
      <c r="I118" s="322"/>
      <c r="J118" s="316"/>
      <c r="K118" s="317"/>
      <c r="L118" s="320"/>
      <c r="M118" s="323"/>
      <c r="N118" s="324"/>
      <c r="O118" s="130" t="e">
        <f t="shared" si="1"/>
        <v>#DIV/0!</v>
      </c>
    </row>
    <row r="119" spans="1:15" ht="50.1" hidden="1" customHeight="1" x14ac:dyDescent="0.25">
      <c r="A119" s="134" t="s">
        <v>265</v>
      </c>
      <c r="B119" s="320"/>
      <c r="C119" s="391"/>
      <c r="D119" s="392"/>
      <c r="E119" s="316"/>
      <c r="F119" s="316"/>
      <c r="G119" s="321"/>
      <c r="H119" s="316"/>
      <c r="I119" s="322"/>
      <c r="J119" s="316"/>
      <c r="K119" s="317"/>
      <c r="L119" s="320"/>
      <c r="M119" s="323"/>
      <c r="N119" s="324"/>
      <c r="O119" s="130" t="e">
        <f t="shared" si="1"/>
        <v>#DIV/0!</v>
      </c>
    </row>
    <row r="120" spans="1:15" ht="50.1" hidden="1" customHeight="1" x14ac:dyDescent="0.25">
      <c r="A120" s="133" t="s">
        <v>266</v>
      </c>
      <c r="B120" s="320"/>
      <c r="C120" s="391"/>
      <c r="D120" s="392"/>
      <c r="E120" s="316"/>
      <c r="F120" s="316"/>
      <c r="G120" s="321"/>
      <c r="H120" s="316"/>
      <c r="I120" s="322"/>
      <c r="J120" s="316"/>
      <c r="K120" s="317"/>
      <c r="L120" s="320"/>
      <c r="M120" s="323"/>
      <c r="N120" s="324"/>
      <c r="O120" s="130" t="e">
        <f t="shared" si="1"/>
        <v>#DIV/0!</v>
      </c>
    </row>
    <row r="121" spans="1:15" ht="50.1" hidden="1" customHeight="1" x14ac:dyDescent="0.25">
      <c r="A121" s="133" t="s">
        <v>267</v>
      </c>
      <c r="B121" s="320"/>
      <c r="C121" s="391"/>
      <c r="D121" s="392"/>
      <c r="E121" s="316"/>
      <c r="F121" s="316"/>
      <c r="G121" s="321"/>
      <c r="H121" s="316"/>
      <c r="I121" s="322"/>
      <c r="J121" s="316"/>
      <c r="K121" s="317"/>
      <c r="L121" s="320"/>
      <c r="M121" s="323"/>
      <c r="N121" s="324"/>
      <c r="O121" s="130" t="e">
        <f t="shared" si="1"/>
        <v>#DIV/0!</v>
      </c>
    </row>
    <row r="122" spans="1:15" ht="50.1" hidden="1" customHeight="1" x14ac:dyDescent="0.25">
      <c r="A122" s="134" t="s">
        <v>268</v>
      </c>
      <c r="B122" s="320"/>
      <c r="C122" s="391"/>
      <c r="D122" s="392"/>
      <c r="E122" s="316"/>
      <c r="F122" s="316"/>
      <c r="G122" s="321"/>
      <c r="H122" s="316"/>
      <c r="I122" s="322"/>
      <c r="J122" s="316"/>
      <c r="K122" s="317"/>
      <c r="L122" s="320"/>
      <c r="M122" s="323"/>
      <c r="N122" s="324"/>
      <c r="O122" s="130" t="e">
        <f t="shared" si="1"/>
        <v>#DIV/0!</v>
      </c>
    </row>
    <row r="123" spans="1:15" ht="50.1" hidden="1" customHeight="1" collapsed="1" x14ac:dyDescent="0.25">
      <c r="A123" s="133" t="s">
        <v>269</v>
      </c>
      <c r="B123" s="320"/>
      <c r="C123" s="391"/>
      <c r="D123" s="392"/>
      <c r="E123" s="316"/>
      <c r="F123" s="316"/>
      <c r="G123" s="321"/>
      <c r="H123" s="316"/>
      <c r="I123" s="322"/>
      <c r="J123" s="316"/>
      <c r="K123" s="317"/>
      <c r="L123" s="320"/>
      <c r="M123" s="323"/>
      <c r="N123" s="324"/>
      <c r="O123" s="130" t="e">
        <f t="shared" si="1"/>
        <v>#DIV/0!</v>
      </c>
    </row>
    <row r="124" spans="1:15" ht="50.1" hidden="1" customHeight="1" x14ac:dyDescent="0.25">
      <c r="A124" s="133" t="s">
        <v>270</v>
      </c>
      <c r="B124" s="320"/>
      <c r="C124" s="391"/>
      <c r="D124" s="392"/>
      <c r="E124" s="316"/>
      <c r="F124" s="316"/>
      <c r="G124" s="321"/>
      <c r="H124" s="316"/>
      <c r="I124" s="322"/>
      <c r="J124" s="316"/>
      <c r="K124" s="317"/>
      <c r="L124" s="320"/>
      <c r="M124" s="323"/>
      <c r="N124" s="324"/>
      <c r="O124" s="130" t="e">
        <f t="shared" si="1"/>
        <v>#DIV/0!</v>
      </c>
    </row>
    <row r="125" spans="1:15" ht="50.1" hidden="1" customHeight="1" x14ac:dyDescent="0.25">
      <c r="A125" s="134" t="s">
        <v>271</v>
      </c>
      <c r="B125" s="320"/>
      <c r="C125" s="391"/>
      <c r="D125" s="392"/>
      <c r="E125" s="316"/>
      <c r="F125" s="316"/>
      <c r="G125" s="321"/>
      <c r="H125" s="316"/>
      <c r="I125" s="322"/>
      <c r="J125" s="316"/>
      <c r="K125" s="317"/>
      <c r="L125" s="320"/>
      <c r="M125" s="323"/>
      <c r="N125" s="324"/>
      <c r="O125" s="130" t="e">
        <f t="shared" si="1"/>
        <v>#DIV/0!</v>
      </c>
    </row>
    <row r="126" spans="1:15" ht="50.1" hidden="1" customHeight="1" x14ac:dyDescent="0.25">
      <c r="A126" s="133" t="s">
        <v>272</v>
      </c>
      <c r="B126" s="320"/>
      <c r="C126" s="391"/>
      <c r="D126" s="392"/>
      <c r="E126" s="316"/>
      <c r="F126" s="316"/>
      <c r="G126" s="321"/>
      <c r="H126" s="316"/>
      <c r="I126" s="322"/>
      <c r="J126" s="316"/>
      <c r="K126" s="317"/>
      <c r="L126" s="320"/>
      <c r="M126" s="323"/>
      <c r="N126" s="324"/>
      <c r="O126" s="130" t="e">
        <f t="shared" si="1"/>
        <v>#DIV/0!</v>
      </c>
    </row>
    <row r="127" spans="1:15" ht="50.1" hidden="1" customHeight="1" x14ac:dyDescent="0.25">
      <c r="A127" s="133" t="s">
        <v>273</v>
      </c>
      <c r="B127" s="320"/>
      <c r="C127" s="391"/>
      <c r="D127" s="392"/>
      <c r="E127" s="316"/>
      <c r="F127" s="316"/>
      <c r="G127" s="321"/>
      <c r="H127" s="316"/>
      <c r="I127" s="322"/>
      <c r="J127" s="316"/>
      <c r="K127" s="317"/>
      <c r="L127" s="320"/>
      <c r="M127" s="323"/>
      <c r="N127" s="324"/>
      <c r="O127" s="130" t="e">
        <f t="shared" si="1"/>
        <v>#DIV/0!</v>
      </c>
    </row>
    <row r="128" spans="1:15" ht="50.1" hidden="1" customHeight="1" x14ac:dyDescent="0.25">
      <c r="A128" s="133" t="s">
        <v>274</v>
      </c>
      <c r="B128" s="320"/>
      <c r="C128" s="391"/>
      <c r="D128" s="392"/>
      <c r="E128" s="316"/>
      <c r="F128" s="316"/>
      <c r="G128" s="321"/>
      <c r="H128" s="316"/>
      <c r="I128" s="322"/>
      <c r="J128" s="316"/>
      <c r="K128" s="317"/>
      <c r="L128" s="320"/>
      <c r="M128" s="323"/>
      <c r="N128" s="324"/>
      <c r="O128" s="130" t="e">
        <f t="shared" si="1"/>
        <v>#DIV/0!</v>
      </c>
    </row>
    <row r="129" spans="1:15" ht="50.1" hidden="1" customHeight="1" x14ac:dyDescent="0.25">
      <c r="A129" s="133" t="s">
        <v>275</v>
      </c>
      <c r="B129" s="320"/>
      <c r="C129" s="391"/>
      <c r="D129" s="392"/>
      <c r="E129" s="316"/>
      <c r="F129" s="316"/>
      <c r="G129" s="321"/>
      <c r="H129" s="316"/>
      <c r="I129" s="322"/>
      <c r="J129" s="316"/>
      <c r="K129" s="317"/>
      <c r="L129" s="320"/>
      <c r="M129" s="323"/>
      <c r="N129" s="324"/>
      <c r="O129" s="130" t="e">
        <f t="shared" si="1"/>
        <v>#DIV/0!</v>
      </c>
    </row>
    <row r="130" spans="1:15" ht="50.1" hidden="1" customHeight="1" x14ac:dyDescent="0.25">
      <c r="A130" s="134" t="s">
        <v>276</v>
      </c>
      <c r="B130" s="320"/>
      <c r="C130" s="391"/>
      <c r="D130" s="392"/>
      <c r="E130" s="316"/>
      <c r="F130" s="316"/>
      <c r="G130" s="321"/>
      <c r="H130" s="316"/>
      <c r="I130" s="322"/>
      <c r="J130" s="316"/>
      <c r="K130" s="317"/>
      <c r="L130" s="320"/>
      <c r="M130" s="323"/>
      <c r="N130" s="324"/>
      <c r="O130" s="130" t="e">
        <f t="shared" si="1"/>
        <v>#DIV/0!</v>
      </c>
    </row>
    <row r="131" spans="1:15" ht="50.1" hidden="1" customHeight="1" x14ac:dyDescent="0.25">
      <c r="A131" s="133" t="s">
        <v>277</v>
      </c>
      <c r="B131" s="320"/>
      <c r="C131" s="391"/>
      <c r="D131" s="392"/>
      <c r="E131" s="316"/>
      <c r="F131" s="316"/>
      <c r="G131" s="321"/>
      <c r="H131" s="316"/>
      <c r="I131" s="322"/>
      <c r="J131" s="316"/>
      <c r="K131" s="317"/>
      <c r="L131" s="320"/>
      <c r="M131" s="323"/>
      <c r="N131" s="324"/>
      <c r="O131" s="130" t="e">
        <f t="shared" si="1"/>
        <v>#DIV/0!</v>
      </c>
    </row>
    <row r="132" spans="1:15" ht="50.1" hidden="1" customHeight="1" x14ac:dyDescent="0.25">
      <c r="A132" s="133" t="s">
        <v>278</v>
      </c>
      <c r="B132" s="320"/>
      <c r="C132" s="391"/>
      <c r="D132" s="392"/>
      <c r="E132" s="316"/>
      <c r="F132" s="316"/>
      <c r="G132" s="321"/>
      <c r="H132" s="316"/>
      <c r="I132" s="322"/>
      <c r="J132" s="316"/>
      <c r="K132" s="317"/>
      <c r="L132" s="320"/>
      <c r="M132" s="323"/>
      <c r="N132" s="324"/>
      <c r="O132" s="130" t="e">
        <f t="shared" si="1"/>
        <v>#DIV/0!</v>
      </c>
    </row>
    <row r="133" spans="1:15" ht="50.1" hidden="1" customHeight="1" x14ac:dyDescent="0.25">
      <c r="A133" s="134" t="s">
        <v>279</v>
      </c>
      <c r="B133" s="320"/>
      <c r="C133" s="391"/>
      <c r="D133" s="392"/>
      <c r="E133" s="316"/>
      <c r="F133" s="316"/>
      <c r="G133" s="321"/>
      <c r="H133" s="316"/>
      <c r="I133" s="322"/>
      <c r="J133" s="316"/>
      <c r="K133" s="317"/>
      <c r="L133" s="320"/>
      <c r="M133" s="323"/>
      <c r="N133" s="324"/>
      <c r="O133" s="130" t="e">
        <f t="shared" si="1"/>
        <v>#DIV/0!</v>
      </c>
    </row>
    <row r="134" spans="1:15" ht="50.1" hidden="1" customHeight="1" x14ac:dyDescent="0.25">
      <c r="A134" s="133" t="s">
        <v>280</v>
      </c>
      <c r="B134" s="320"/>
      <c r="C134" s="391"/>
      <c r="D134" s="392"/>
      <c r="E134" s="316"/>
      <c r="F134" s="316"/>
      <c r="G134" s="321"/>
      <c r="H134" s="316"/>
      <c r="I134" s="322"/>
      <c r="J134" s="316"/>
      <c r="K134" s="317"/>
      <c r="L134" s="320"/>
      <c r="M134" s="323"/>
      <c r="N134" s="324"/>
      <c r="O134" s="130" t="e">
        <f t="shared" si="1"/>
        <v>#DIV/0!</v>
      </c>
    </row>
    <row r="135" spans="1:15" ht="50.1" hidden="1" customHeight="1" x14ac:dyDescent="0.25">
      <c r="A135" s="133" t="s">
        <v>281</v>
      </c>
      <c r="B135" s="320"/>
      <c r="C135" s="391"/>
      <c r="D135" s="392"/>
      <c r="E135" s="316"/>
      <c r="F135" s="316"/>
      <c r="G135" s="321"/>
      <c r="H135" s="316"/>
      <c r="I135" s="322"/>
      <c r="J135" s="316"/>
      <c r="K135" s="317"/>
      <c r="L135" s="320"/>
      <c r="M135" s="323"/>
      <c r="N135" s="324"/>
      <c r="O135" s="130" t="e">
        <f t="shared" si="1"/>
        <v>#DIV/0!</v>
      </c>
    </row>
    <row r="136" spans="1:15" ht="50.1" hidden="1" customHeight="1" x14ac:dyDescent="0.25">
      <c r="A136" s="134" t="s">
        <v>282</v>
      </c>
      <c r="B136" s="320"/>
      <c r="C136" s="391"/>
      <c r="D136" s="392"/>
      <c r="E136" s="316"/>
      <c r="F136" s="316"/>
      <c r="G136" s="321"/>
      <c r="H136" s="316"/>
      <c r="I136" s="322"/>
      <c r="J136" s="316"/>
      <c r="K136" s="317"/>
      <c r="L136" s="320"/>
      <c r="M136" s="323"/>
      <c r="N136" s="324"/>
      <c r="O136" s="130" t="e">
        <f t="shared" si="1"/>
        <v>#DIV/0!</v>
      </c>
    </row>
    <row r="137" spans="1:15" ht="50.1" hidden="1" customHeight="1" x14ac:dyDescent="0.25">
      <c r="A137" s="133" t="s">
        <v>283</v>
      </c>
      <c r="B137" s="320"/>
      <c r="C137" s="391"/>
      <c r="D137" s="392"/>
      <c r="E137" s="316"/>
      <c r="F137" s="316"/>
      <c r="G137" s="321"/>
      <c r="H137" s="316"/>
      <c r="I137" s="322"/>
      <c r="J137" s="316"/>
      <c r="K137" s="317"/>
      <c r="L137" s="320"/>
      <c r="M137" s="323"/>
      <c r="N137" s="324"/>
      <c r="O137" s="130" t="e">
        <f t="shared" si="1"/>
        <v>#DIV/0!</v>
      </c>
    </row>
    <row r="138" spans="1:15" ht="50.1" hidden="1" customHeight="1" x14ac:dyDescent="0.25">
      <c r="A138" s="133" t="s">
        <v>284</v>
      </c>
      <c r="B138" s="320"/>
      <c r="C138" s="391"/>
      <c r="D138" s="392"/>
      <c r="E138" s="316"/>
      <c r="F138" s="316"/>
      <c r="G138" s="321"/>
      <c r="H138" s="316"/>
      <c r="I138" s="322"/>
      <c r="J138" s="316"/>
      <c r="K138" s="317"/>
      <c r="L138" s="320"/>
      <c r="M138" s="323"/>
      <c r="N138" s="324"/>
      <c r="O138" s="130" t="e">
        <f t="shared" ref="O138:O201" si="2">IF(N138&lt;0,0,1-(N138/M138))</f>
        <v>#DIV/0!</v>
      </c>
    </row>
    <row r="139" spans="1:15" ht="50.1" hidden="1" customHeight="1" x14ac:dyDescent="0.25">
      <c r="A139" s="134" t="s">
        <v>285</v>
      </c>
      <c r="B139" s="320"/>
      <c r="C139" s="391"/>
      <c r="D139" s="392"/>
      <c r="E139" s="316"/>
      <c r="F139" s="316"/>
      <c r="G139" s="321"/>
      <c r="H139" s="316"/>
      <c r="I139" s="322"/>
      <c r="J139" s="316"/>
      <c r="K139" s="317"/>
      <c r="L139" s="320"/>
      <c r="M139" s="323"/>
      <c r="N139" s="324"/>
      <c r="O139" s="130" t="e">
        <f t="shared" si="2"/>
        <v>#DIV/0!</v>
      </c>
    </row>
    <row r="140" spans="1:15" ht="50.1" hidden="1" customHeight="1" x14ac:dyDescent="0.25">
      <c r="A140" s="133" t="s">
        <v>286</v>
      </c>
      <c r="B140" s="320"/>
      <c r="C140" s="391"/>
      <c r="D140" s="392"/>
      <c r="E140" s="316"/>
      <c r="F140" s="316"/>
      <c r="G140" s="321"/>
      <c r="H140" s="316"/>
      <c r="I140" s="322"/>
      <c r="J140" s="316"/>
      <c r="K140" s="317"/>
      <c r="L140" s="320"/>
      <c r="M140" s="323"/>
      <c r="N140" s="324"/>
      <c r="O140" s="130" t="e">
        <f t="shared" si="2"/>
        <v>#DIV/0!</v>
      </c>
    </row>
    <row r="141" spans="1:15" ht="50.1" hidden="1" customHeight="1" x14ac:dyDescent="0.25">
      <c r="A141" s="133" t="s">
        <v>287</v>
      </c>
      <c r="B141" s="320"/>
      <c r="C141" s="391"/>
      <c r="D141" s="392"/>
      <c r="E141" s="316"/>
      <c r="F141" s="316"/>
      <c r="G141" s="321"/>
      <c r="H141" s="316"/>
      <c r="I141" s="322"/>
      <c r="J141" s="316"/>
      <c r="K141" s="317"/>
      <c r="L141" s="320"/>
      <c r="M141" s="323"/>
      <c r="N141" s="324"/>
      <c r="O141" s="130" t="e">
        <f t="shared" si="2"/>
        <v>#DIV/0!</v>
      </c>
    </row>
    <row r="142" spans="1:15" ht="50.1" hidden="1" customHeight="1" x14ac:dyDescent="0.25">
      <c r="A142" s="134" t="s">
        <v>288</v>
      </c>
      <c r="B142" s="320"/>
      <c r="C142" s="391"/>
      <c r="D142" s="392"/>
      <c r="E142" s="316"/>
      <c r="F142" s="316"/>
      <c r="G142" s="321"/>
      <c r="H142" s="316"/>
      <c r="I142" s="322"/>
      <c r="J142" s="316"/>
      <c r="K142" s="317"/>
      <c r="L142" s="320"/>
      <c r="M142" s="323"/>
      <c r="N142" s="324"/>
      <c r="O142" s="130" t="e">
        <f t="shared" si="2"/>
        <v>#DIV/0!</v>
      </c>
    </row>
    <row r="143" spans="1:15" ht="50.1" hidden="1" customHeight="1" x14ac:dyDescent="0.25">
      <c r="A143" s="133" t="s">
        <v>289</v>
      </c>
      <c r="B143" s="320"/>
      <c r="C143" s="391"/>
      <c r="D143" s="392"/>
      <c r="E143" s="316"/>
      <c r="F143" s="316"/>
      <c r="G143" s="321"/>
      <c r="H143" s="316"/>
      <c r="I143" s="322"/>
      <c r="J143" s="316"/>
      <c r="K143" s="317"/>
      <c r="L143" s="320"/>
      <c r="M143" s="323"/>
      <c r="N143" s="324"/>
      <c r="O143" s="130" t="e">
        <f t="shared" si="2"/>
        <v>#DIV/0!</v>
      </c>
    </row>
    <row r="144" spans="1:15" ht="50.1" hidden="1" customHeight="1" collapsed="1" x14ac:dyDescent="0.25">
      <c r="A144" s="133" t="s">
        <v>290</v>
      </c>
      <c r="B144" s="320"/>
      <c r="C144" s="391"/>
      <c r="D144" s="392"/>
      <c r="E144" s="316"/>
      <c r="F144" s="316"/>
      <c r="G144" s="321"/>
      <c r="H144" s="316"/>
      <c r="I144" s="322"/>
      <c r="J144" s="316"/>
      <c r="K144" s="317"/>
      <c r="L144" s="320"/>
      <c r="M144" s="323"/>
      <c r="N144" s="324"/>
      <c r="O144" s="130" t="e">
        <f t="shared" si="2"/>
        <v>#DIV/0!</v>
      </c>
    </row>
    <row r="145" spans="1:15" ht="50.1" hidden="1" customHeight="1" x14ac:dyDescent="0.25">
      <c r="A145" s="133" t="s">
        <v>291</v>
      </c>
      <c r="B145" s="320"/>
      <c r="C145" s="391"/>
      <c r="D145" s="392"/>
      <c r="E145" s="316"/>
      <c r="F145" s="316"/>
      <c r="G145" s="321"/>
      <c r="H145" s="316"/>
      <c r="I145" s="322"/>
      <c r="J145" s="316"/>
      <c r="K145" s="317"/>
      <c r="L145" s="320"/>
      <c r="M145" s="323"/>
      <c r="N145" s="324"/>
      <c r="O145" s="130" t="e">
        <f t="shared" si="2"/>
        <v>#DIV/0!</v>
      </c>
    </row>
    <row r="146" spans="1:15" ht="50.1" hidden="1" customHeight="1" x14ac:dyDescent="0.25">
      <c r="A146" s="133" t="s">
        <v>292</v>
      </c>
      <c r="B146" s="320"/>
      <c r="C146" s="391"/>
      <c r="D146" s="392"/>
      <c r="E146" s="316"/>
      <c r="F146" s="316"/>
      <c r="G146" s="321"/>
      <c r="H146" s="316"/>
      <c r="I146" s="322"/>
      <c r="J146" s="316"/>
      <c r="K146" s="317"/>
      <c r="L146" s="320"/>
      <c r="M146" s="323"/>
      <c r="N146" s="324"/>
      <c r="O146" s="130" t="e">
        <f t="shared" si="2"/>
        <v>#DIV/0!</v>
      </c>
    </row>
    <row r="147" spans="1:15" ht="50.1" hidden="1" customHeight="1" x14ac:dyDescent="0.25">
      <c r="A147" s="134" t="s">
        <v>293</v>
      </c>
      <c r="B147" s="320"/>
      <c r="C147" s="391"/>
      <c r="D147" s="392"/>
      <c r="E147" s="316"/>
      <c r="F147" s="316"/>
      <c r="G147" s="321"/>
      <c r="H147" s="316"/>
      <c r="I147" s="322"/>
      <c r="J147" s="316"/>
      <c r="K147" s="317"/>
      <c r="L147" s="320"/>
      <c r="M147" s="323"/>
      <c r="N147" s="324"/>
      <c r="O147" s="130" t="e">
        <f t="shared" si="2"/>
        <v>#DIV/0!</v>
      </c>
    </row>
    <row r="148" spans="1:15" ht="50.1" hidden="1" customHeight="1" x14ac:dyDescent="0.25">
      <c r="A148" s="133" t="s">
        <v>294</v>
      </c>
      <c r="B148" s="320"/>
      <c r="C148" s="391"/>
      <c r="D148" s="392"/>
      <c r="E148" s="316"/>
      <c r="F148" s="316"/>
      <c r="G148" s="321"/>
      <c r="H148" s="316"/>
      <c r="I148" s="322"/>
      <c r="J148" s="316"/>
      <c r="K148" s="317"/>
      <c r="L148" s="320"/>
      <c r="M148" s="323"/>
      <c r="N148" s="324"/>
      <c r="O148" s="130" t="e">
        <f t="shared" si="2"/>
        <v>#DIV/0!</v>
      </c>
    </row>
    <row r="149" spans="1:15" ht="50.1" hidden="1" customHeight="1" x14ac:dyDescent="0.25">
      <c r="A149" s="133" t="s">
        <v>295</v>
      </c>
      <c r="B149" s="320"/>
      <c r="C149" s="391"/>
      <c r="D149" s="392"/>
      <c r="E149" s="316"/>
      <c r="F149" s="316"/>
      <c r="G149" s="321"/>
      <c r="H149" s="316"/>
      <c r="I149" s="322"/>
      <c r="J149" s="316"/>
      <c r="K149" s="317"/>
      <c r="L149" s="320"/>
      <c r="M149" s="323"/>
      <c r="N149" s="324"/>
      <c r="O149" s="130" t="e">
        <f t="shared" si="2"/>
        <v>#DIV/0!</v>
      </c>
    </row>
    <row r="150" spans="1:15" ht="50.1" hidden="1" customHeight="1" x14ac:dyDescent="0.25">
      <c r="A150" s="134" t="s">
        <v>296</v>
      </c>
      <c r="B150" s="320"/>
      <c r="C150" s="391"/>
      <c r="D150" s="392"/>
      <c r="E150" s="316"/>
      <c r="F150" s="316"/>
      <c r="G150" s="321"/>
      <c r="H150" s="316"/>
      <c r="I150" s="322"/>
      <c r="J150" s="316"/>
      <c r="K150" s="317"/>
      <c r="L150" s="320"/>
      <c r="M150" s="323"/>
      <c r="N150" s="324"/>
      <c r="O150" s="130" t="e">
        <f t="shared" si="2"/>
        <v>#DIV/0!</v>
      </c>
    </row>
    <row r="151" spans="1:15" ht="50.1" hidden="1" customHeight="1" x14ac:dyDescent="0.25">
      <c r="A151" s="133" t="s">
        <v>297</v>
      </c>
      <c r="B151" s="320"/>
      <c r="C151" s="391"/>
      <c r="D151" s="392"/>
      <c r="E151" s="316"/>
      <c r="F151" s="316"/>
      <c r="G151" s="321"/>
      <c r="H151" s="316"/>
      <c r="I151" s="322"/>
      <c r="J151" s="316"/>
      <c r="K151" s="317"/>
      <c r="L151" s="320"/>
      <c r="M151" s="323"/>
      <c r="N151" s="324"/>
      <c r="O151" s="130" t="e">
        <f t="shared" si="2"/>
        <v>#DIV/0!</v>
      </c>
    </row>
    <row r="152" spans="1:15" ht="50.1" hidden="1" customHeight="1" x14ac:dyDescent="0.25">
      <c r="A152" s="133" t="s">
        <v>298</v>
      </c>
      <c r="B152" s="320"/>
      <c r="C152" s="391"/>
      <c r="D152" s="392"/>
      <c r="E152" s="316"/>
      <c r="F152" s="316"/>
      <c r="G152" s="321"/>
      <c r="H152" s="316"/>
      <c r="I152" s="322"/>
      <c r="J152" s="316"/>
      <c r="K152" s="317"/>
      <c r="L152" s="320"/>
      <c r="M152" s="323"/>
      <c r="N152" s="324"/>
      <c r="O152" s="130" t="e">
        <f t="shared" si="2"/>
        <v>#DIV/0!</v>
      </c>
    </row>
    <row r="153" spans="1:15" ht="50.1" hidden="1" customHeight="1" x14ac:dyDescent="0.25">
      <c r="A153" s="134" t="s">
        <v>299</v>
      </c>
      <c r="B153" s="320"/>
      <c r="C153" s="391"/>
      <c r="D153" s="392"/>
      <c r="E153" s="316"/>
      <c r="F153" s="316"/>
      <c r="G153" s="321"/>
      <c r="H153" s="316"/>
      <c r="I153" s="322"/>
      <c r="J153" s="316"/>
      <c r="K153" s="317"/>
      <c r="L153" s="320"/>
      <c r="M153" s="323"/>
      <c r="N153" s="324"/>
      <c r="O153" s="130" t="e">
        <f t="shared" si="2"/>
        <v>#DIV/0!</v>
      </c>
    </row>
    <row r="154" spans="1:15" ht="50.1" hidden="1" customHeight="1" x14ac:dyDescent="0.25">
      <c r="A154" s="133" t="s">
        <v>300</v>
      </c>
      <c r="B154" s="320"/>
      <c r="C154" s="391"/>
      <c r="D154" s="392"/>
      <c r="E154" s="316"/>
      <c r="F154" s="316"/>
      <c r="G154" s="321"/>
      <c r="H154" s="316"/>
      <c r="I154" s="322"/>
      <c r="J154" s="316"/>
      <c r="K154" s="317"/>
      <c r="L154" s="320"/>
      <c r="M154" s="323"/>
      <c r="N154" s="324"/>
      <c r="O154" s="130" t="e">
        <f t="shared" si="2"/>
        <v>#DIV/0!</v>
      </c>
    </row>
    <row r="155" spans="1:15" ht="50.1" hidden="1" customHeight="1" x14ac:dyDescent="0.25">
      <c r="A155" s="133" t="s">
        <v>301</v>
      </c>
      <c r="B155" s="320"/>
      <c r="C155" s="391"/>
      <c r="D155" s="392"/>
      <c r="E155" s="316"/>
      <c r="F155" s="316"/>
      <c r="G155" s="321"/>
      <c r="H155" s="316"/>
      <c r="I155" s="322"/>
      <c r="J155" s="316"/>
      <c r="K155" s="317"/>
      <c r="L155" s="320"/>
      <c r="M155" s="323"/>
      <c r="N155" s="324"/>
      <c r="O155" s="130" t="e">
        <f t="shared" si="2"/>
        <v>#DIV/0!</v>
      </c>
    </row>
    <row r="156" spans="1:15" ht="50.1" hidden="1" customHeight="1" x14ac:dyDescent="0.25">
      <c r="A156" s="134" t="s">
        <v>302</v>
      </c>
      <c r="B156" s="320"/>
      <c r="C156" s="391"/>
      <c r="D156" s="392"/>
      <c r="E156" s="316"/>
      <c r="F156" s="316"/>
      <c r="G156" s="321"/>
      <c r="H156" s="316"/>
      <c r="I156" s="322"/>
      <c r="J156" s="316"/>
      <c r="K156" s="317"/>
      <c r="L156" s="320"/>
      <c r="M156" s="323"/>
      <c r="N156" s="324"/>
      <c r="O156" s="130" t="e">
        <f t="shared" si="2"/>
        <v>#DIV/0!</v>
      </c>
    </row>
    <row r="157" spans="1:15" ht="50.1" hidden="1" customHeight="1" x14ac:dyDescent="0.25">
      <c r="A157" s="133" t="s">
        <v>303</v>
      </c>
      <c r="B157" s="320"/>
      <c r="C157" s="391"/>
      <c r="D157" s="392"/>
      <c r="E157" s="316"/>
      <c r="F157" s="316"/>
      <c r="G157" s="321"/>
      <c r="H157" s="316"/>
      <c r="I157" s="322"/>
      <c r="J157" s="316"/>
      <c r="K157" s="317"/>
      <c r="L157" s="320"/>
      <c r="M157" s="323"/>
      <c r="N157" s="324"/>
      <c r="O157" s="130" t="e">
        <f t="shared" si="2"/>
        <v>#DIV/0!</v>
      </c>
    </row>
    <row r="158" spans="1:15" ht="50.1" hidden="1" customHeight="1" x14ac:dyDescent="0.25">
      <c r="A158" s="133" t="s">
        <v>304</v>
      </c>
      <c r="B158" s="320"/>
      <c r="C158" s="391"/>
      <c r="D158" s="392"/>
      <c r="E158" s="316"/>
      <c r="F158" s="316"/>
      <c r="G158" s="321"/>
      <c r="H158" s="316"/>
      <c r="I158" s="322"/>
      <c r="J158" s="316"/>
      <c r="K158" s="317"/>
      <c r="L158" s="320"/>
      <c r="M158" s="323"/>
      <c r="N158" s="324"/>
      <c r="O158" s="130" t="e">
        <f t="shared" si="2"/>
        <v>#DIV/0!</v>
      </c>
    </row>
    <row r="159" spans="1:15" ht="50.1" hidden="1" customHeight="1" x14ac:dyDescent="0.25">
      <c r="A159" s="134" t="s">
        <v>305</v>
      </c>
      <c r="B159" s="320"/>
      <c r="C159" s="391"/>
      <c r="D159" s="392"/>
      <c r="E159" s="316"/>
      <c r="F159" s="316"/>
      <c r="G159" s="321"/>
      <c r="H159" s="316"/>
      <c r="I159" s="322"/>
      <c r="J159" s="316"/>
      <c r="K159" s="317"/>
      <c r="L159" s="320"/>
      <c r="M159" s="323"/>
      <c r="N159" s="324"/>
      <c r="O159" s="130" t="e">
        <f t="shared" si="2"/>
        <v>#DIV/0!</v>
      </c>
    </row>
    <row r="160" spans="1:15" ht="50.1" hidden="1" customHeight="1" x14ac:dyDescent="0.25">
      <c r="A160" s="133" t="s">
        <v>306</v>
      </c>
      <c r="B160" s="320"/>
      <c r="C160" s="391"/>
      <c r="D160" s="392"/>
      <c r="E160" s="316"/>
      <c r="F160" s="316"/>
      <c r="G160" s="321"/>
      <c r="H160" s="316"/>
      <c r="I160" s="322"/>
      <c r="J160" s="316"/>
      <c r="K160" s="317"/>
      <c r="L160" s="320"/>
      <c r="M160" s="323"/>
      <c r="N160" s="324"/>
      <c r="O160" s="130" t="e">
        <f t="shared" si="2"/>
        <v>#DIV/0!</v>
      </c>
    </row>
    <row r="161" spans="1:15" ht="50.1" hidden="1" customHeight="1" x14ac:dyDescent="0.25">
      <c r="A161" s="133" t="s">
        <v>307</v>
      </c>
      <c r="B161" s="320"/>
      <c r="C161" s="391"/>
      <c r="D161" s="392"/>
      <c r="E161" s="316"/>
      <c r="F161" s="316"/>
      <c r="G161" s="321"/>
      <c r="H161" s="316"/>
      <c r="I161" s="322"/>
      <c r="J161" s="316"/>
      <c r="K161" s="317"/>
      <c r="L161" s="320"/>
      <c r="M161" s="323"/>
      <c r="N161" s="324"/>
      <c r="O161" s="130" t="e">
        <f t="shared" si="2"/>
        <v>#DIV/0!</v>
      </c>
    </row>
    <row r="162" spans="1:15" ht="50.1" hidden="1" customHeight="1" x14ac:dyDescent="0.25">
      <c r="A162" s="133" t="s">
        <v>308</v>
      </c>
      <c r="B162" s="320"/>
      <c r="C162" s="391"/>
      <c r="D162" s="392"/>
      <c r="E162" s="316"/>
      <c r="F162" s="316"/>
      <c r="G162" s="321"/>
      <c r="H162" s="316"/>
      <c r="I162" s="322"/>
      <c r="J162" s="316"/>
      <c r="K162" s="317"/>
      <c r="L162" s="320"/>
      <c r="M162" s="323"/>
      <c r="N162" s="324"/>
      <c r="O162" s="130" t="e">
        <f t="shared" si="2"/>
        <v>#DIV/0!</v>
      </c>
    </row>
    <row r="163" spans="1:15" ht="50.1" hidden="1" customHeight="1" x14ac:dyDescent="0.25">
      <c r="A163" s="133" t="s">
        <v>309</v>
      </c>
      <c r="B163" s="320"/>
      <c r="C163" s="391"/>
      <c r="D163" s="392"/>
      <c r="E163" s="316"/>
      <c r="F163" s="316"/>
      <c r="G163" s="321"/>
      <c r="H163" s="316"/>
      <c r="I163" s="322"/>
      <c r="J163" s="316"/>
      <c r="K163" s="317"/>
      <c r="L163" s="320"/>
      <c r="M163" s="323"/>
      <c r="N163" s="324"/>
      <c r="O163" s="130" t="e">
        <f t="shared" si="2"/>
        <v>#DIV/0!</v>
      </c>
    </row>
    <row r="164" spans="1:15" ht="50.1" hidden="1" customHeight="1" x14ac:dyDescent="0.25">
      <c r="A164" s="134" t="s">
        <v>310</v>
      </c>
      <c r="B164" s="320"/>
      <c r="C164" s="391"/>
      <c r="D164" s="392"/>
      <c r="E164" s="316"/>
      <c r="F164" s="316"/>
      <c r="G164" s="321"/>
      <c r="H164" s="316"/>
      <c r="I164" s="322"/>
      <c r="J164" s="316"/>
      <c r="K164" s="317"/>
      <c r="L164" s="320"/>
      <c r="M164" s="323"/>
      <c r="N164" s="324"/>
      <c r="O164" s="130" t="e">
        <f t="shared" si="2"/>
        <v>#DIV/0!</v>
      </c>
    </row>
    <row r="165" spans="1:15" ht="50.1" hidden="1" customHeight="1" collapsed="1" x14ac:dyDescent="0.25">
      <c r="A165" s="133" t="s">
        <v>311</v>
      </c>
      <c r="B165" s="320"/>
      <c r="C165" s="391"/>
      <c r="D165" s="392"/>
      <c r="E165" s="316"/>
      <c r="F165" s="316"/>
      <c r="G165" s="321"/>
      <c r="H165" s="316"/>
      <c r="I165" s="322"/>
      <c r="J165" s="316"/>
      <c r="K165" s="317"/>
      <c r="L165" s="320"/>
      <c r="M165" s="323"/>
      <c r="N165" s="324"/>
      <c r="O165" s="130" t="e">
        <f t="shared" si="2"/>
        <v>#DIV/0!</v>
      </c>
    </row>
    <row r="166" spans="1:15" ht="50.1" hidden="1" customHeight="1" x14ac:dyDescent="0.25">
      <c r="A166" s="133" t="s">
        <v>312</v>
      </c>
      <c r="B166" s="320"/>
      <c r="C166" s="391"/>
      <c r="D166" s="392"/>
      <c r="E166" s="316"/>
      <c r="F166" s="316"/>
      <c r="G166" s="321"/>
      <c r="H166" s="316"/>
      <c r="I166" s="322"/>
      <c r="J166" s="316"/>
      <c r="K166" s="317"/>
      <c r="L166" s="320"/>
      <c r="M166" s="323"/>
      <c r="N166" s="324"/>
      <c r="O166" s="130" t="e">
        <f t="shared" si="2"/>
        <v>#DIV/0!</v>
      </c>
    </row>
    <row r="167" spans="1:15" ht="50.1" hidden="1" customHeight="1" x14ac:dyDescent="0.25">
      <c r="A167" s="134" t="s">
        <v>313</v>
      </c>
      <c r="B167" s="320"/>
      <c r="C167" s="391"/>
      <c r="D167" s="392"/>
      <c r="E167" s="316"/>
      <c r="F167" s="316"/>
      <c r="G167" s="321"/>
      <c r="H167" s="316"/>
      <c r="I167" s="322"/>
      <c r="J167" s="316"/>
      <c r="K167" s="317"/>
      <c r="L167" s="320"/>
      <c r="M167" s="323"/>
      <c r="N167" s="324"/>
      <c r="O167" s="130" t="e">
        <f t="shared" si="2"/>
        <v>#DIV/0!</v>
      </c>
    </row>
    <row r="168" spans="1:15" ht="50.1" hidden="1" customHeight="1" x14ac:dyDescent="0.25">
      <c r="A168" s="133" t="s">
        <v>314</v>
      </c>
      <c r="B168" s="320"/>
      <c r="C168" s="391"/>
      <c r="D168" s="392"/>
      <c r="E168" s="316"/>
      <c r="F168" s="316"/>
      <c r="G168" s="321"/>
      <c r="H168" s="316"/>
      <c r="I168" s="322"/>
      <c r="J168" s="316"/>
      <c r="K168" s="317"/>
      <c r="L168" s="320"/>
      <c r="M168" s="323"/>
      <c r="N168" s="324"/>
      <c r="O168" s="130" t="e">
        <f t="shared" si="2"/>
        <v>#DIV/0!</v>
      </c>
    </row>
    <row r="169" spans="1:15" ht="50.1" hidden="1" customHeight="1" x14ac:dyDescent="0.25">
      <c r="A169" s="133" t="s">
        <v>315</v>
      </c>
      <c r="B169" s="320"/>
      <c r="C169" s="391"/>
      <c r="D169" s="392"/>
      <c r="E169" s="316"/>
      <c r="F169" s="316"/>
      <c r="G169" s="321"/>
      <c r="H169" s="316"/>
      <c r="I169" s="322"/>
      <c r="J169" s="316"/>
      <c r="K169" s="317"/>
      <c r="L169" s="320"/>
      <c r="M169" s="323"/>
      <c r="N169" s="324"/>
      <c r="O169" s="130" t="e">
        <f t="shared" si="2"/>
        <v>#DIV/0!</v>
      </c>
    </row>
    <row r="170" spans="1:15" ht="50.1" hidden="1" customHeight="1" x14ac:dyDescent="0.25">
      <c r="A170" s="134" t="s">
        <v>316</v>
      </c>
      <c r="B170" s="320"/>
      <c r="C170" s="391"/>
      <c r="D170" s="392"/>
      <c r="E170" s="316"/>
      <c r="F170" s="316"/>
      <c r="G170" s="321"/>
      <c r="H170" s="316"/>
      <c r="I170" s="322"/>
      <c r="J170" s="316"/>
      <c r="K170" s="317"/>
      <c r="L170" s="320"/>
      <c r="M170" s="323"/>
      <c r="N170" s="324"/>
      <c r="O170" s="130" t="e">
        <f t="shared" si="2"/>
        <v>#DIV/0!</v>
      </c>
    </row>
    <row r="171" spans="1:15" ht="50.1" hidden="1" customHeight="1" x14ac:dyDescent="0.25">
      <c r="A171" s="133" t="s">
        <v>317</v>
      </c>
      <c r="B171" s="320"/>
      <c r="C171" s="391"/>
      <c r="D171" s="392"/>
      <c r="E171" s="316"/>
      <c r="F171" s="316"/>
      <c r="G171" s="321"/>
      <c r="H171" s="316"/>
      <c r="I171" s="322"/>
      <c r="J171" s="316"/>
      <c r="K171" s="317"/>
      <c r="L171" s="320"/>
      <c r="M171" s="323"/>
      <c r="N171" s="324"/>
      <c r="O171" s="130" t="e">
        <f t="shared" si="2"/>
        <v>#DIV/0!</v>
      </c>
    </row>
    <row r="172" spans="1:15" ht="50.1" hidden="1" customHeight="1" x14ac:dyDescent="0.25">
      <c r="A172" s="133" t="s">
        <v>318</v>
      </c>
      <c r="B172" s="320"/>
      <c r="C172" s="391"/>
      <c r="D172" s="392"/>
      <c r="E172" s="316"/>
      <c r="F172" s="316"/>
      <c r="G172" s="321"/>
      <c r="H172" s="316"/>
      <c r="I172" s="322"/>
      <c r="J172" s="316"/>
      <c r="K172" s="317"/>
      <c r="L172" s="320"/>
      <c r="M172" s="323"/>
      <c r="N172" s="324"/>
      <c r="O172" s="130" t="e">
        <f t="shared" si="2"/>
        <v>#DIV/0!</v>
      </c>
    </row>
    <row r="173" spans="1:15" ht="50.1" hidden="1" customHeight="1" x14ac:dyDescent="0.25">
      <c r="A173" s="134" t="s">
        <v>319</v>
      </c>
      <c r="B173" s="320"/>
      <c r="C173" s="391"/>
      <c r="D173" s="392"/>
      <c r="E173" s="316"/>
      <c r="F173" s="316"/>
      <c r="G173" s="321"/>
      <c r="H173" s="316"/>
      <c r="I173" s="322"/>
      <c r="J173" s="316"/>
      <c r="K173" s="317"/>
      <c r="L173" s="320"/>
      <c r="M173" s="323"/>
      <c r="N173" s="324"/>
      <c r="O173" s="130" t="e">
        <f t="shared" si="2"/>
        <v>#DIV/0!</v>
      </c>
    </row>
    <row r="174" spans="1:15" ht="50.1" hidden="1" customHeight="1" x14ac:dyDescent="0.25">
      <c r="A174" s="133" t="s">
        <v>320</v>
      </c>
      <c r="B174" s="320"/>
      <c r="C174" s="391"/>
      <c r="D174" s="392"/>
      <c r="E174" s="316"/>
      <c r="F174" s="316"/>
      <c r="G174" s="321"/>
      <c r="H174" s="316"/>
      <c r="I174" s="322"/>
      <c r="J174" s="316"/>
      <c r="K174" s="317"/>
      <c r="L174" s="320"/>
      <c r="M174" s="323"/>
      <c r="N174" s="324"/>
      <c r="O174" s="130" t="e">
        <f t="shared" si="2"/>
        <v>#DIV/0!</v>
      </c>
    </row>
    <row r="175" spans="1:15" ht="50.1" hidden="1" customHeight="1" x14ac:dyDescent="0.25">
      <c r="A175" s="133" t="s">
        <v>321</v>
      </c>
      <c r="B175" s="320"/>
      <c r="C175" s="391"/>
      <c r="D175" s="392"/>
      <c r="E175" s="316"/>
      <c r="F175" s="316"/>
      <c r="G175" s="321"/>
      <c r="H175" s="316"/>
      <c r="I175" s="322"/>
      <c r="J175" s="316"/>
      <c r="K175" s="317"/>
      <c r="L175" s="320"/>
      <c r="M175" s="323"/>
      <c r="N175" s="324"/>
      <c r="O175" s="130" t="e">
        <f t="shared" si="2"/>
        <v>#DIV/0!</v>
      </c>
    </row>
    <row r="176" spans="1:15" ht="50.1" hidden="1" customHeight="1" x14ac:dyDescent="0.25">
      <c r="A176" s="134" t="s">
        <v>322</v>
      </c>
      <c r="B176" s="320"/>
      <c r="C176" s="391"/>
      <c r="D176" s="392"/>
      <c r="E176" s="316"/>
      <c r="F176" s="316"/>
      <c r="G176" s="321"/>
      <c r="H176" s="316"/>
      <c r="I176" s="322"/>
      <c r="J176" s="316"/>
      <c r="K176" s="317"/>
      <c r="L176" s="320"/>
      <c r="M176" s="323"/>
      <c r="N176" s="324"/>
      <c r="O176" s="130" t="e">
        <f t="shared" si="2"/>
        <v>#DIV/0!</v>
      </c>
    </row>
    <row r="177" spans="1:15" ht="50.1" hidden="1" customHeight="1" x14ac:dyDescent="0.25">
      <c r="A177" s="133" t="s">
        <v>323</v>
      </c>
      <c r="B177" s="320"/>
      <c r="C177" s="391"/>
      <c r="D177" s="392"/>
      <c r="E177" s="316"/>
      <c r="F177" s="316"/>
      <c r="G177" s="321"/>
      <c r="H177" s="316"/>
      <c r="I177" s="322"/>
      <c r="J177" s="316"/>
      <c r="K177" s="317"/>
      <c r="L177" s="320"/>
      <c r="M177" s="323"/>
      <c r="N177" s="324"/>
      <c r="O177" s="130" t="e">
        <f t="shared" si="2"/>
        <v>#DIV/0!</v>
      </c>
    </row>
    <row r="178" spans="1:15" ht="50.1" hidden="1" customHeight="1" x14ac:dyDescent="0.25">
      <c r="A178" s="133" t="s">
        <v>324</v>
      </c>
      <c r="B178" s="320"/>
      <c r="C178" s="391"/>
      <c r="D178" s="392"/>
      <c r="E178" s="316"/>
      <c r="F178" s="316"/>
      <c r="G178" s="321"/>
      <c r="H178" s="316"/>
      <c r="I178" s="322"/>
      <c r="J178" s="316"/>
      <c r="K178" s="317"/>
      <c r="L178" s="320"/>
      <c r="M178" s="323"/>
      <c r="N178" s="324"/>
      <c r="O178" s="130" t="e">
        <f t="shared" si="2"/>
        <v>#DIV/0!</v>
      </c>
    </row>
    <row r="179" spans="1:15" ht="50.1" hidden="1" customHeight="1" x14ac:dyDescent="0.25">
      <c r="A179" s="133" t="s">
        <v>325</v>
      </c>
      <c r="B179" s="320"/>
      <c r="C179" s="391"/>
      <c r="D179" s="392"/>
      <c r="E179" s="316"/>
      <c r="F179" s="316"/>
      <c r="G179" s="321"/>
      <c r="H179" s="316"/>
      <c r="I179" s="322"/>
      <c r="J179" s="316"/>
      <c r="K179" s="317"/>
      <c r="L179" s="320"/>
      <c r="M179" s="323"/>
      <c r="N179" s="324"/>
      <c r="O179" s="130" t="e">
        <f t="shared" si="2"/>
        <v>#DIV/0!</v>
      </c>
    </row>
    <row r="180" spans="1:15" ht="50.1" hidden="1" customHeight="1" x14ac:dyDescent="0.25">
      <c r="A180" s="133" t="s">
        <v>326</v>
      </c>
      <c r="B180" s="320"/>
      <c r="C180" s="391"/>
      <c r="D180" s="392"/>
      <c r="E180" s="316"/>
      <c r="F180" s="316"/>
      <c r="G180" s="321"/>
      <c r="H180" s="316"/>
      <c r="I180" s="322"/>
      <c r="J180" s="316"/>
      <c r="K180" s="317"/>
      <c r="L180" s="320"/>
      <c r="M180" s="323"/>
      <c r="N180" s="324"/>
      <c r="O180" s="130" t="e">
        <f t="shared" si="2"/>
        <v>#DIV/0!</v>
      </c>
    </row>
    <row r="181" spans="1:15" ht="50.1" hidden="1" customHeight="1" x14ac:dyDescent="0.25">
      <c r="A181" s="134" t="s">
        <v>327</v>
      </c>
      <c r="B181" s="320"/>
      <c r="C181" s="391"/>
      <c r="D181" s="392"/>
      <c r="E181" s="316"/>
      <c r="F181" s="316"/>
      <c r="G181" s="321"/>
      <c r="H181" s="316"/>
      <c r="I181" s="322"/>
      <c r="J181" s="316"/>
      <c r="K181" s="317"/>
      <c r="L181" s="320"/>
      <c r="M181" s="323"/>
      <c r="N181" s="324"/>
      <c r="O181" s="130" t="e">
        <f t="shared" si="2"/>
        <v>#DIV/0!</v>
      </c>
    </row>
    <row r="182" spans="1:15" ht="50.1" hidden="1" customHeight="1" x14ac:dyDescent="0.25">
      <c r="A182" s="133" t="s">
        <v>328</v>
      </c>
      <c r="B182" s="320"/>
      <c r="C182" s="391"/>
      <c r="D182" s="392"/>
      <c r="E182" s="316"/>
      <c r="F182" s="316"/>
      <c r="G182" s="321"/>
      <c r="H182" s="316"/>
      <c r="I182" s="322"/>
      <c r="J182" s="316"/>
      <c r="K182" s="317"/>
      <c r="L182" s="320"/>
      <c r="M182" s="323"/>
      <c r="N182" s="324"/>
      <c r="O182" s="130" t="e">
        <f t="shared" si="2"/>
        <v>#DIV/0!</v>
      </c>
    </row>
    <row r="183" spans="1:15" ht="50.1" hidden="1" customHeight="1" x14ac:dyDescent="0.25">
      <c r="A183" s="133" t="s">
        <v>329</v>
      </c>
      <c r="B183" s="320"/>
      <c r="C183" s="391"/>
      <c r="D183" s="392"/>
      <c r="E183" s="316"/>
      <c r="F183" s="316"/>
      <c r="G183" s="321"/>
      <c r="H183" s="316"/>
      <c r="I183" s="322"/>
      <c r="J183" s="316"/>
      <c r="K183" s="317"/>
      <c r="L183" s="320"/>
      <c r="M183" s="323"/>
      <c r="N183" s="324"/>
      <c r="O183" s="130" t="e">
        <f t="shared" si="2"/>
        <v>#DIV/0!</v>
      </c>
    </row>
    <row r="184" spans="1:15" ht="50.1" hidden="1" customHeight="1" x14ac:dyDescent="0.25">
      <c r="A184" s="134" t="s">
        <v>330</v>
      </c>
      <c r="B184" s="320"/>
      <c r="C184" s="391"/>
      <c r="D184" s="392"/>
      <c r="E184" s="316"/>
      <c r="F184" s="316"/>
      <c r="G184" s="321"/>
      <c r="H184" s="316"/>
      <c r="I184" s="322"/>
      <c r="J184" s="316"/>
      <c r="K184" s="317"/>
      <c r="L184" s="320"/>
      <c r="M184" s="323"/>
      <c r="N184" s="324"/>
      <c r="O184" s="130" t="e">
        <f t="shared" si="2"/>
        <v>#DIV/0!</v>
      </c>
    </row>
    <row r="185" spans="1:15" ht="50.1" hidden="1" customHeight="1" x14ac:dyDescent="0.25">
      <c r="A185" s="133" t="s">
        <v>331</v>
      </c>
      <c r="B185" s="320"/>
      <c r="C185" s="391"/>
      <c r="D185" s="392"/>
      <c r="E185" s="316"/>
      <c r="F185" s="316"/>
      <c r="G185" s="321"/>
      <c r="H185" s="316"/>
      <c r="I185" s="322"/>
      <c r="J185" s="316"/>
      <c r="K185" s="317"/>
      <c r="L185" s="320"/>
      <c r="M185" s="323"/>
      <c r="N185" s="324"/>
      <c r="O185" s="130" t="e">
        <f t="shared" si="2"/>
        <v>#DIV/0!</v>
      </c>
    </row>
    <row r="186" spans="1:15" ht="50.1" hidden="1" customHeight="1" collapsed="1" x14ac:dyDescent="0.25">
      <c r="A186" s="133" t="s">
        <v>332</v>
      </c>
      <c r="B186" s="320"/>
      <c r="C186" s="391"/>
      <c r="D186" s="392"/>
      <c r="E186" s="316"/>
      <c r="F186" s="316"/>
      <c r="G186" s="321"/>
      <c r="H186" s="316"/>
      <c r="I186" s="322"/>
      <c r="J186" s="316"/>
      <c r="K186" s="317"/>
      <c r="L186" s="320"/>
      <c r="M186" s="323"/>
      <c r="N186" s="324"/>
      <c r="O186" s="130" t="e">
        <f t="shared" si="2"/>
        <v>#DIV/0!</v>
      </c>
    </row>
    <row r="187" spans="1:15" ht="50.1" hidden="1" customHeight="1" x14ac:dyDescent="0.25">
      <c r="A187" s="134" t="s">
        <v>333</v>
      </c>
      <c r="B187" s="320"/>
      <c r="C187" s="391"/>
      <c r="D187" s="392"/>
      <c r="E187" s="316"/>
      <c r="F187" s="316"/>
      <c r="G187" s="321"/>
      <c r="H187" s="316"/>
      <c r="I187" s="322"/>
      <c r="J187" s="316"/>
      <c r="K187" s="317"/>
      <c r="L187" s="320"/>
      <c r="M187" s="323"/>
      <c r="N187" s="324"/>
      <c r="O187" s="130" t="e">
        <f t="shared" si="2"/>
        <v>#DIV/0!</v>
      </c>
    </row>
    <row r="188" spans="1:15" ht="50.1" hidden="1" customHeight="1" x14ac:dyDescent="0.25">
      <c r="A188" s="133" t="s">
        <v>334</v>
      </c>
      <c r="B188" s="320"/>
      <c r="C188" s="391"/>
      <c r="D188" s="392"/>
      <c r="E188" s="316"/>
      <c r="F188" s="316"/>
      <c r="G188" s="321"/>
      <c r="H188" s="316"/>
      <c r="I188" s="322"/>
      <c r="J188" s="316"/>
      <c r="K188" s="317"/>
      <c r="L188" s="320"/>
      <c r="M188" s="323"/>
      <c r="N188" s="324"/>
      <c r="O188" s="130" t="e">
        <f t="shared" si="2"/>
        <v>#DIV/0!</v>
      </c>
    </row>
    <row r="189" spans="1:15" ht="50.1" hidden="1" customHeight="1" x14ac:dyDescent="0.25">
      <c r="A189" s="133" t="s">
        <v>335</v>
      </c>
      <c r="B189" s="320"/>
      <c r="C189" s="391"/>
      <c r="D189" s="392"/>
      <c r="E189" s="316"/>
      <c r="F189" s="316"/>
      <c r="G189" s="321"/>
      <c r="H189" s="316"/>
      <c r="I189" s="322"/>
      <c r="J189" s="316"/>
      <c r="K189" s="317"/>
      <c r="L189" s="320"/>
      <c r="M189" s="323"/>
      <c r="N189" s="324"/>
      <c r="O189" s="130" t="e">
        <f t="shared" si="2"/>
        <v>#DIV/0!</v>
      </c>
    </row>
    <row r="190" spans="1:15" ht="50.1" hidden="1" customHeight="1" x14ac:dyDescent="0.25">
      <c r="A190" s="134" t="s">
        <v>336</v>
      </c>
      <c r="B190" s="320"/>
      <c r="C190" s="391"/>
      <c r="D190" s="392"/>
      <c r="E190" s="316"/>
      <c r="F190" s="316"/>
      <c r="G190" s="321"/>
      <c r="H190" s="316"/>
      <c r="I190" s="322"/>
      <c r="J190" s="316"/>
      <c r="K190" s="317"/>
      <c r="L190" s="320"/>
      <c r="M190" s="323"/>
      <c r="N190" s="324"/>
      <c r="O190" s="130" t="e">
        <f t="shared" si="2"/>
        <v>#DIV/0!</v>
      </c>
    </row>
    <row r="191" spans="1:15" ht="50.1" hidden="1" customHeight="1" x14ac:dyDescent="0.25">
      <c r="A191" s="133" t="s">
        <v>337</v>
      </c>
      <c r="B191" s="320"/>
      <c r="C191" s="391"/>
      <c r="D191" s="392"/>
      <c r="E191" s="316"/>
      <c r="F191" s="316"/>
      <c r="G191" s="321"/>
      <c r="H191" s="316"/>
      <c r="I191" s="322"/>
      <c r="J191" s="316"/>
      <c r="K191" s="317"/>
      <c r="L191" s="320"/>
      <c r="M191" s="323"/>
      <c r="N191" s="324"/>
      <c r="O191" s="130" t="e">
        <f t="shared" si="2"/>
        <v>#DIV/0!</v>
      </c>
    </row>
    <row r="192" spans="1:15" ht="50.1" hidden="1" customHeight="1" x14ac:dyDescent="0.25">
      <c r="A192" s="133" t="s">
        <v>338</v>
      </c>
      <c r="B192" s="320"/>
      <c r="C192" s="391"/>
      <c r="D192" s="392"/>
      <c r="E192" s="316"/>
      <c r="F192" s="316"/>
      <c r="G192" s="321"/>
      <c r="H192" s="316"/>
      <c r="I192" s="322"/>
      <c r="J192" s="316"/>
      <c r="K192" s="317"/>
      <c r="L192" s="320"/>
      <c r="M192" s="323"/>
      <c r="N192" s="324"/>
      <c r="O192" s="130" t="e">
        <f t="shared" si="2"/>
        <v>#DIV/0!</v>
      </c>
    </row>
    <row r="193" spans="1:15" ht="50.1" hidden="1" customHeight="1" x14ac:dyDescent="0.25">
      <c r="A193" s="134" t="s">
        <v>339</v>
      </c>
      <c r="B193" s="320"/>
      <c r="C193" s="391"/>
      <c r="D193" s="392"/>
      <c r="E193" s="316"/>
      <c r="F193" s="316"/>
      <c r="G193" s="321"/>
      <c r="H193" s="316"/>
      <c r="I193" s="322"/>
      <c r="J193" s="316"/>
      <c r="K193" s="317"/>
      <c r="L193" s="320"/>
      <c r="M193" s="323"/>
      <c r="N193" s="324"/>
      <c r="O193" s="130" t="e">
        <f t="shared" si="2"/>
        <v>#DIV/0!</v>
      </c>
    </row>
    <row r="194" spans="1:15" ht="50.1" hidden="1" customHeight="1" x14ac:dyDescent="0.25">
      <c r="A194" s="133" t="s">
        <v>340</v>
      </c>
      <c r="B194" s="320"/>
      <c r="C194" s="391"/>
      <c r="D194" s="392"/>
      <c r="E194" s="316"/>
      <c r="F194" s="316"/>
      <c r="G194" s="321"/>
      <c r="H194" s="316"/>
      <c r="I194" s="322"/>
      <c r="J194" s="316"/>
      <c r="K194" s="317"/>
      <c r="L194" s="320"/>
      <c r="M194" s="323"/>
      <c r="N194" s="324"/>
      <c r="O194" s="130" t="e">
        <f t="shared" si="2"/>
        <v>#DIV/0!</v>
      </c>
    </row>
    <row r="195" spans="1:15" ht="50.1" hidden="1" customHeight="1" x14ac:dyDescent="0.25">
      <c r="A195" s="133" t="s">
        <v>341</v>
      </c>
      <c r="B195" s="320"/>
      <c r="C195" s="391"/>
      <c r="D195" s="392"/>
      <c r="E195" s="316"/>
      <c r="F195" s="316"/>
      <c r="G195" s="321"/>
      <c r="H195" s="316"/>
      <c r="I195" s="322"/>
      <c r="J195" s="316"/>
      <c r="K195" s="317"/>
      <c r="L195" s="320"/>
      <c r="M195" s="323"/>
      <c r="N195" s="324"/>
      <c r="O195" s="130" t="e">
        <f t="shared" si="2"/>
        <v>#DIV/0!</v>
      </c>
    </row>
    <row r="196" spans="1:15" ht="50.1" hidden="1" customHeight="1" x14ac:dyDescent="0.25">
      <c r="A196" s="133" t="s">
        <v>342</v>
      </c>
      <c r="B196" s="320"/>
      <c r="C196" s="391"/>
      <c r="D196" s="392"/>
      <c r="E196" s="316"/>
      <c r="F196" s="316"/>
      <c r="G196" s="321"/>
      <c r="H196" s="316"/>
      <c r="I196" s="322"/>
      <c r="J196" s="316"/>
      <c r="K196" s="317"/>
      <c r="L196" s="320"/>
      <c r="M196" s="323"/>
      <c r="N196" s="324"/>
      <c r="O196" s="130" t="e">
        <f t="shared" si="2"/>
        <v>#DIV/0!</v>
      </c>
    </row>
    <row r="197" spans="1:15" ht="50.1" hidden="1" customHeight="1" x14ac:dyDescent="0.25">
      <c r="A197" s="133" t="s">
        <v>343</v>
      </c>
      <c r="B197" s="320"/>
      <c r="C197" s="391"/>
      <c r="D197" s="392"/>
      <c r="E197" s="316"/>
      <c r="F197" s="316"/>
      <c r="G197" s="321"/>
      <c r="H197" s="316"/>
      <c r="I197" s="322"/>
      <c r="J197" s="316"/>
      <c r="K197" s="317"/>
      <c r="L197" s="320"/>
      <c r="M197" s="323"/>
      <c r="N197" s="324"/>
      <c r="O197" s="130" t="e">
        <f t="shared" si="2"/>
        <v>#DIV/0!</v>
      </c>
    </row>
    <row r="198" spans="1:15" ht="50.1" hidden="1" customHeight="1" x14ac:dyDescent="0.25">
      <c r="A198" s="134" t="s">
        <v>344</v>
      </c>
      <c r="B198" s="320"/>
      <c r="C198" s="391"/>
      <c r="D198" s="392"/>
      <c r="E198" s="316"/>
      <c r="F198" s="316"/>
      <c r="G198" s="321"/>
      <c r="H198" s="316"/>
      <c r="I198" s="322"/>
      <c r="J198" s="316"/>
      <c r="K198" s="317"/>
      <c r="L198" s="320"/>
      <c r="M198" s="323"/>
      <c r="N198" s="324"/>
      <c r="O198" s="130" t="e">
        <f t="shared" si="2"/>
        <v>#DIV/0!</v>
      </c>
    </row>
    <row r="199" spans="1:15" ht="50.1" hidden="1" customHeight="1" x14ac:dyDescent="0.25">
      <c r="A199" s="133" t="s">
        <v>345</v>
      </c>
      <c r="B199" s="320"/>
      <c r="C199" s="391"/>
      <c r="D199" s="392"/>
      <c r="E199" s="316"/>
      <c r="F199" s="316"/>
      <c r="G199" s="321"/>
      <c r="H199" s="316"/>
      <c r="I199" s="322"/>
      <c r="J199" s="316"/>
      <c r="K199" s="317"/>
      <c r="L199" s="320"/>
      <c r="M199" s="323"/>
      <c r="N199" s="324"/>
      <c r="O199" s="130" t="e">
        <f t="shared" si="2"/>
        <v>#DIV/0!</v>
      </c>
    </row>
    <row r="200" spans="1:15" ht="50.1" hidden="1" customHeight="1" x14ac:dyDescent="0.25">
      <c r="A200" s="133" t="s">
        <v>346</v>
      </c>
      <c r="B200" s="320"/>
      <c r="C200" s="391"/>
      <c r="D200" s="392"/>
      <c r="E200" s="316"/>
      <c r="F200" s="316"/>
      <c r="G200" s="321"/>
      <c r="H200" s="316"/>
      <c r="I200" s="322"/>
      <c r="J200" s="316"/>
      <c r="K200" s="317"/>
      <c r="L200" s="320"/>
      <c r="M200" s="323"/>
      <c r="N200" s="324"/>
      <c r="O200" s="130" t="e">
        <f t="shared" si="2"/>
        <v>#DIV/0!</v>
      </c>
    </row>
    <row r="201" spans="1:15" ht="50.1" hidden="1" customHeight="1" x14ac:dyDescent="0.25">
      <c r="A201" s="134" t="s">
        <v>347</v>
      </c>
      <c r="B201" s="320"/>
      <c r="C201" s="391"/>
      <c r="D201" s="392"/>
      <c r="E201" s="316"/>
      <c r="F201" s="316"/>
      <c r="G201" s="321"/>
      <c r="H201" s="316"/>
      <c r="I201" s="322"/>
      <c r="J201" s="316"/>
      <c r="K201" s="317"/>
      <c r="L201" s="320"/>
      <c r="M201" s="323"/>
      <c r="N201" s="324"/>
      <c r="O201" s="130" t="e">
        <f t="shared" si="2"/>
        <v>#DIV/0!</v>
      </c>
    </row>
    <row r="202" spans="1:15" ht="50.1" hidden="1" customHeight="1" x14ac:dyDescent="0.25">
      <c r="A202" s="133" t="s">
        <v>348</v>
      </c>
      <c r="B202" s="320"/>
      <c r="C202" s="391"/>
      <c r="D202" s="392"/>
      <c r="E202" s="316"/>
      <c r="F202" s="316"/>
      <c r="G202" s="321"/>
      <c r="H202" s="316"/>
      <c r="I202" s="322"/>
      <c r="J202" s="316"/>
      <c r="K202" s="317"/>
      <c r="L202" s="320"/>
      <c r="M202" s="323"/>
      <c r="N202" s="324"/>
      <c r="O202" s="130" t="e">
        <f t="shared" ref="O202:O265" si="3">IF(N202&lt;0,0,1-(N202/M202))</f>
        <v>#DIV/0!</v>
      </c>
    </row>
    <row r="203" spans="1:15" ht="50.1" hidden="1" customHeight="1" x14ac:dyDescent="0.25">
      <c r="A203" s="133" t="s">
        <v>349</v>
      </c>
      <c r="B203" s="320"/>
      <c r="C203" s="391"/>
      <c r="D203" s="392"/>
      <c r="E203" s="316"/>
      <c r="F203" s="316"/>
      <c r="G203" s="321"/>
      <c r="H203" s="316"/>
      <c r="I203" s="322"/>
      <c r="J203" s="316"/>
      <c r="K203" s="317"/>
      <c r="L203" s="320"/>
      <c r="M203" s="323"/>
      <c r="N203" s="324"/>
      <c r="O203" s="130" t="e">
        <f t="shared" si="3"/>
        <v>#DIV/0!</v>
      </c>
    </row>
    <row r="204" spans="1:15" ht="50.1" hidden="1" customHeight="1" x14ac:dyDescent="0.25">
      <c r="A204" s="134" t="s">
        <v>350</v>
      </c>
      <c r="B204" s="320"/>
      <c r="C204" s="391"/>
      <c r="D204" s="392"/>
      <c r="E204" s="316"/>
      <c r="F204" s="316"/>
      <c r="G204" s="321"/>
      <c r="H204" s="316"/>
      <c r="I204" s="322"/>
      <c r="J204" s="316"/>
      <c r="K204" s="317"/>
      <c r="L204" s="320"/>
      <c r="M204" s="323"/>
      <c r="N204" s="324"/>
      <c r="O204" s="130" t="e">
        <f t="shared" si="3"/>
        <v>#DIV/0!</v>
      </c>
    </row>
    <row r="205" spans="1:15" ht="50.1" hidden="1" customHeight="1" x14ac:dyDescent="0.25">
      <c r="A205" s="133" t="s">
        <v>351</v>
      </c>
      <c r="B205" s="320"/>
      <c r="C205" s="391"/>
      <c r="D205" s="392"/>
      <c r="E205" s="316"/>
      <c r="F205" s="316"/>
      <c r="G205" s="321"/>
      <c r="H205" s="316"/>
      <c r="I205" s="322"/>
      <c r="J205" s="316"/>
      <c r="K205" s="317"/>
      <c r="L205" s="320"/>
      <c r="M205" s="323"/>
      <c r="N205" s="324"/>
      <c r="O205" s="130" t="e">
        <f t="shared" si="3"/>
        <v>#DIV/0!</v>
      </c>
    </row>
    <row r="206" spans="1:15" ht="50.1" hidden="1" customHeight="1" x14ac:dyDescent="0.25">
      <c r="A206" s="133" t="s">
        <v>352</v>
      </c>
      <c r="B206" s="320"/>
      <c r="C206" s="391"/>
      <c r="D206" s="392"/>
      <c r="E206" s="316"/>
      <c r="F206" s="316"/>
      <c r="G206" s="321"/>
      <c r="H206" s="316"/>
      <c r="I206" s="322"/>
      <c r="J206" s="316"/>
      <c r="K206" s="317"/>
      <c r="L206" s="320"/>
      <c r="M206" s="323"/>
      <c r="N206" s="324"/>
      <c r="O206" s="130" t="e">
        <f t="shared" si="3"/>
        <v>#DIV/0!</v>
      </c>
    </row>
    <row r="207" spans="1:15" ht="50.1" hidden="1" customHeight="1" collapsed="1" x14ac:dyDescent="0.25">
      <c r="A207" s="134" t="s">
        <v>353</v>
      </c>
      <c r="B207" s="320"/>
      <c r="C207" s="391"/>
      <c r="D207" s="392"/>
      <c r="E207" s="316"/>
      <c r="F207" s="316"/>
      <c r="G207" s="321"/>
      <c r="H207" s="316"/>
      <c r="I207" s="322"/>
      <c r="J207" s="316"/>
      <c r="K207" s="317"/>
      <c r="L207" s="320"/>
      <c r="M207" s="323"/>
      <c r="N207" s="324"/>
      <c r="O207" s="130" t="e">
        <f t="shared" si="3"/>
        <v>#DIV/0!</v>
      </c>
    </row>
    <row r="208" spans="1:15" ht="50.1" hidden="1" customHeight="1" x14ac:dyDescent="0.25">
      <c r="A208" s="133" t="s">
        <v>354</v>
      </c>
      <c r="B208" s="320"/>
      <c r="C208" s="391"/>
      <c r="D208" s="392"/>
      <c r="E208" s="316"/>
      <c r="F208" s="316"/>
      <c r="G208" s="321"/>
      <c r="H208" s="316"/>
      <c r="I208" s="322"/>
      <c r="J208" s="316"/>
      <c r="K208" s="317"/>
      <c r="L208" s="320"/>
      <c r="M208" s="323"/>
      <c r="N208" s="324"/>
      <c r="O208" s="130" t="e">
        <f t="shared" si="3"/>
        <v>#DIV/0!</v>
      </c>
    </row>
    <row r="209" spans="1:15" ht="50.1" hidden="1" customHeight="1" x14ac:dyDescent="0.25">
      <c r="A209" s="133" t="s">
        <v>355</v>
      </c>
      <c r="B209" s="320"/>
      <c r="C209" s="391"/>
      <c r="D209" s="392"/>
      <c r="E209" s="316"/>
      <c r="F209" s="316"/>
      <c r="G209" s="321"/>
      <c r="H209" s="316"/>
      <c r="I209" s="322"/>
      <c r="J209" s="316"/>
      <c r="K209" s="317"/>
      <c r="L209" s="320"/>
      <c r="M209" s="323"/>
      <c r="N209" s="324"/>
      <c r="O209" s="130" t="e">
        <f t="shared" si="3"/>
        <v>#DIV/0!</v>
      </c>
    </row>
    <row r="210" spans="1:15" ht="50.1" hidden="1" customHeight="1" x14ac:dyDescent="0.25">
      <c r="A210" s="134" t="s">
        <v>356</v>
      </c>
      <c r="B210" s="320"/>
      <c r="C210" s="391"/>
      <c r="D210" s="392"/>
      <c r="E210" s="316"/>
      <c r="F210" s="316"/>
      <c r="G210" s="321"/>
      <c r="H210" s="316"/>
      <c r="I210" s="322"/>
      <c r="J210" s="316"/>
      <c r="K210" s="317"/>
      <c r="L210" s="320"/>
      <c r="M210" s="323"/>
      <c r="N210" s="324"/>
      <c r="O210" s="130" t="e">
        <f t="shared" si="3"/>
        <v>#DIV/0!</v>
      </c>
    </row>
    <row r="211" spans="1:15" ht="50.1" hidden="1" customHeight="1" x14ac:dyDescent="0.25">
      <c r="A211" s="133" t="s">
        <v>357</v>
      </c>
      <c r="B211" s="320"/>
      <c r="C211" s="391"/>
      <c r="D211" s="392"/>
      <c r="E211" s="316"/>
      <c r="F211" s="316"/>
      <c r="G211" s="321"/>
      <c r="H211" s="316"/>
      <c r="I211" s="322"/>
      <c r="J211" s="316"/>
      <c r="K211" s="317"/>
      <c r="L211" s="320"/>
      <c r="M211" s="323"/>
      <c r="N211" s="324"/>
      <c r="O211" s="130" t="e">
        <f t="shared" si="3"/>
        <v>#DIV/0!</v>
      </c>
    </row>
    <row r="212" spans="1:15" ht="50.1" hidden="1" customHeight="1" x14ac:dyDescent="0.25">
      <c r="A212" s="133" t="s">
        <v>358</v>
      </c>
      <c r="B212" s="320"/>
      <c r="C212" s="391"/>
      <c r="D212" s="392"/>
      <c r="E212" s="316"/>
      <c r="F212" s="316"/>
      <c r="G212" s="321"/>
      <c r="H212" s="316"/>
      <c r="I212" s="322"/>
      <c r="J212" s="316"/>
      <c r="K212" s="317"/>
      <c r="L212" s="320"/>
      <c r="M212" s="323"/>
      <c r="N212" s="324"/>
      <c r="O212" s="130" t="e">
        <f t="shared" si="3"/>
        <v>#DIV/0!</v>
      </c>
    </row>
    <row r="213" spans="1:15" ht="50.1" hidden="1" customHeight="1" x14ac:dyDescent="0.25">
      <c r="A213" s="133" t="s">
        <v>359</v>
      </c>
      <c r="B213" s="320"/>
      <c r="C213" s="391"/>
      <c r="D213" s="392"/>
      <c r="E213" s="316"/>
      <c r="F213" s="316"/>
      <c r="G213" s="321"/>
      <c r="H213" s="316"/>
      <c r="I213" s="322"/>
      <c r="J213" s="316"/>
      <c r="K213" s="317"/>
      <c r="L213" s="320"/>
      <c r="M213" s="323"/>
      <c r="N213" s="324"/>
      <c r="O213" s="130" t="e">
        <f t="shared" si="3"/>
        <v>#DIV/0!</v>
      </c>
    </row>
    <row r="214" spans="1:15" ht="50.1" hidden="1" customHeight="1" x14ac:dyDescent="0.25">
      <c r="A214" s="133" t="s">
        <v>360</v>
      </c>
      <c r="B214" s="320"/>
      <c r="C214" s="391"/>
      <c r="D214" s="392"/>
      <c r="E214" s="316"/>
      <c r="F214" s="316"/>
      <c r="G214" s="321"/>
      <c r="H214" s="316"/>
      <c r="I214" s="322"/>
      <c r="J214" s="316"/>
      <c r="K214" s="317"/>
      <c r="L214" s="320"/>
      <c r="M214" s="323"/>
      <c r="N214" s="324"/>
      <c r="O214" s="130" t="e">
        <f t="shared" si="3"/>
        <v>#DIV/0!</v>
      </c>
    </row>
    <row r="215" spans="1:15" ht="50.1" hidden="1" customHeight="1" x14ac:dyDescent="0.25">
      <c r="A215" s="134" t="s">
        <v>361</v>
      </c>
      <c r="B215" s="320"/>
      <c r="C215" s="391"/>
      <c r="D215" s="392"/>
      <c r="E215" s="316"/>
      <c r="F215" s="316"/>
      <c r="G215" s="321"/>
      <c r="H215" s="316"/>
      <c r="I215" s="322"/>
      <c r="J215" s="316"/>
      <c r="K215" s="317"/>
      <c r="L215" s="320"/>
      <c r="M215" s="323"/>
      <c r="N215" s="324"/>
      <c r="O215" s="130" t="e">
        <f t="shared" si="3"/>
        <v>#DIV/0!</v>
      </c>
    </row>
    <row r="216" spans="1:15" ht="50.1" hidden="1" customHeight="1" x14ac:dyDescent="0.25">
      <c r="A216" s="133" t="s">
        <v>362</v>
      </c>
      <c r="B216" s="320"/>
      <c r="C216" s="391"/>
      <c r="D216" s="392"/>
      <c r="E216" s="316"/>
      <c r="F216" s="316"/>
      <c r="G216" s="321"/>
      <c r="H216" s="316"/>
      <c r="I216" s="322"/>
      <c r="J216" s="316"/>
      <c r="K216" s="317"/>
      <c r="L216" s="320"/>
      <c r="M216" s="323"/>
      <c r="N216" s="324"/>
      <c r="O216" s="130" t="e">
        <f t="shared" si="3"/>
        <v>#DIV/0!</v>
      </c>
    </row>
    <row r="217" spans="1:15" ht="50.1" hidden="1" customHeight="1" x14ac:dyDescent="0.25">
      <c r="A217" s="133" t="s">
        <v>363</v>
      </c>
      <c r="B217" s="320"/>
      <c r="C217" s="391"/>
      <c r="D217" s="392"/>
      <c r="E217" s="316"/>
      <c r="F217" s="316"/>
      <c r="G217" s="321"/>
      <c r="H217" s="316"/>
      <c r="I217" s="322"/>
      <c r="J217" s="316"/>
      <c r="K217" s="317"/>
      <c r="L217" s="320"/>
      <c r="M217" s="323"/>
      <c r="N217" s="324"/>
      <c r="O217" s="130" t="e">
        <f t="shared" si="3"/>
        <v>#DIV/0!</v>
      </c>
    </row>
    <row r="218" spans="1:15" ht="50.1" hidden="1" customHeight="1" x14ac:dyDescent="0.25">
      <c r="A218" s="134" t="s">
        <v>364</v>
      </c>
      <c r="B218" s="320"/>
      <c r="C218" s="391"/>
      <c r="D218" s="392"/>
      <c r="E218" s="316"/>
      <c r="F218" s="316"/>
      <c r="G218" s="321"/>
      <c r="H218" s="316"/>
      <c r="I218" s="322"/>
      <c r="J218" s="316"/>
      <c r="K218" s="317"/>
      <c r="L218" s="320"/>
      <c r="M218" s="323"/>
      <c r="N218" s="324"/>
      <c r="O218" s="130" t="e">
        <f t="shared" si="3"/>
        <v>#DIV/0!</v>
      </c>
    </row>
    <row r="219" spans="1:15" ht="50.1" hidden="1" customHeight="1" x14ac:dyDescent="0.25">
      <c r="A219" s="133" t="s">
        <v>365</v>
      </c>
      <c r="B219" s="320"/>
      <c r="C219" s="391"/>
      <c r="D219" s="392"/>
      <c r="E219" s="316"/>
      <c r="F219" s="316"/>
      <c r="G219" s="321"/>
      <c r="H219" s="316"/>
      <c r="I219" s="322"/>
      <c r="J219" s="316"/>
      <c r="K219" s="317"/>
      <c r="L219" s="320"/>
      <c r="M219" s="323"/>
      <c r="N219" s="324"/>
      <c r="O219" s="130" t="e">
        <f t="shared" si="3"/>
        <v>#DIV/0!</v>
      </c>
    </row>
    <row r="220" spans="1:15" ht="50.1" hidden="1" customHeight="1" x14ac:dyDescent="0.25">
      <c r="A220" s="133" t="s">
        <v>366</v>
      </c>
      <c r="B220" s="320"/>
      <c r="C220" s="391"/>
      <c r="D220" s="392"/>
      <c r="E220" s="316"/>
      <c r="F220" s="316"/>
      <c r="G220" s="321"/>
      <c r="H220" s="316"/>
      <c r="I220" s="322"/>
      <c r="J220" s="316"/>
      <c r="K220" s="317"/>
      <c r="L220" s="320"/>
      <c r="M220" s="323"/>
      <c r="N220" s="324"/>
      <c r="O220" s="130" t="e">
        <f t="shared" si="3"/>
        <v>#DIV/0!</v>
      </c>
    </row>
    <row r="221" spans="1:15" ht="50.1" hidden="1" customHeight="1" x14ac:dyDescent="0.25">
      <c r="A221" s="134" t="s">
        <v>367</v>
      </c>
      <c r="B221" s="320"/>
      <c r="C221" s="391"/>
      <c r="D221" s="392"/>
      <c r="E221" s="316"/>
      <c r="F221" s="316"/>
      <c r="G221" s="321"/>
      <c r="H221" s="316"/>
      <c r="I221" s="322"/>
      <c r="J221" s="316"/>
      <c r="K221" s="317"/>
      <c r="L221" s="320"/>
      <c r="M221" s="323"/>
      <c r="N221" s="324"/>
      <c r="O221" s="130" t="e">
        <f t="shared" si="3"/>
        <v>#DIV/0!</v>
      </c>
    </row>
    <row r="222" spans="1:15" ht="50.1" hidden="1" customHeight="1" x14ac:dyDescent="0.25">
      <c r="A222" s="133" t="s">
        <v>368</v>
      </c>
      <c r="B222" s="320"/>
      <c r="C222" s="391"/>
      <c r="D222" s="392"/>
      <c r="E222" s="316"/>
      <c r="F222" s="316"/>
      <c r="G222" s="321"/>
      <c r="H222" s="316"/>
      <c r="I222" s="322"/>
      <c r="J222" s="316"/>
      <c r="K222" s="317"/>
      <c r="L222" s="320"/>
      <c r="M222" s="323"/>
      <c r="N222" s="324"/>
      <c r="O222" s="130" t="e">
        <f t="shared" si="3"/>
        <v>#DIV/0!</v>
      </c>
    </row>
    <row r="223" spans="1:15" ht="50.1" hidden="1" customHeight="1" x14ac:dyDescent="0.25">
      <c r="A223" s="133" t="s">
        <v>369</v>
      </c>
      <c r="B223" s="320"/>
      <c r="C223" s="391"/>
      <c r="D223" s="392"/>
      <c r="E223" s="316"/>
      <c r="F223" s="316"/>
      <c r="G223" s="321"/>
      <c r="H223" s="316"/>
      <c r="I223" s="322"/>
      <c r="J223" s="316"/>
      <c r="K223" s="317"/>
      <c r="L223" s="320"/>
      <c r="M223" s="323"/>
      <c r="N223" s="324"/>
      <c r="O223" s="130" t="e">
        <f t="shared" si="3"/>
        <v>#DIV/0!</v>
      </c>
    </row>
    <row r="224" spans="1:15" ht="50.1" hidden="1" customHeight="1" x14ac:dyDescent="0.25">
      <c r="A224" s="134" t="s">
        <v>370</v>
      </c>
      <c r="B224" s="320"/>
      <c r="C224" s="391"/>
      <c r="D224" s="392"/>
      <c r="E224" s="316"/>
      <c r="F224" s="316"/>
      <c r="G224" s="321"/>
      <c r="H224" s="316"/>
      <c r="I224" s="322"/>
      <c r="J224" s="316"/>
      <c r="K224" s="317"/>
      <c r="L224" s="320"/>
      <c r="M224" s="323"/>
      <c r="N224" s="324"/>
      <c r="O224" s="130" t="e">
        <f t="shared" si="3"/>
        <v>#DIV/0!</v>
      </c>
    </row>
    <row r="225" spans="1:15" ht="50.1" hidden="1" customHeight="1" x14ac:dyDescent="0.25">
      <c r="A225" s="133" t="s">
        <v>371</v>
      </c>
      <c r="B225" s="320"/>
      <c r="C225" s="391"/>
      <c r="D225" s="392"/>
      <c r="E225" s="316"/>
      <c r="F225" s="316"/>
      <c r="G225" s="321"/>
      <c r="H225" s="316"/>
      <c r="I225" s="322"/>
      <c r="J225" s="316"/>
      <c r="K225" s="317"/>
      <c r="L225" s="320"/>
      <c r="M225" s="323"/>
      <c r="N225" s="324"/>
      <c r="O225" s="130" t="e">
        <f t="shared" si="3"/>
        <v>#DIV/0!</v>
      </c>
    </row>
    <row r="226" spans="1:15" ht="50.1" hidden="1" customHeight="1" x14ac:dyDescent="0.25">
      <c r="A226" s="133" t="s">
        <v>372</v>
      </c>
      <c r="B226" s="320"/>
      <c r="C226" s="391"/>
      <c r="D226" s="392"/>
      <c r="E226" s="316"/>
      <c r="F226" s="316"/>
      <c r="G226" s="321"/>
      <c r="H226" s="316"/>
      <c r="I226" s="322"/>
      <c r="J226" s="316"/>
      <c r="K226" s="317"/>
      <c r="L226" s="320"/>
      <c r="M226" s="323"/>
      <c r="N226" s="324"/>
      <c r="O226" s="130" t="e">
        <f t="shared" si="3"/>
        <v>#DIV/0!</v>
      </c>
    </row>
    <row r="227" spans="1:15" ht="50.1" hidden="1" customHeight="1" x14ac:dyDescent="0.25">
      <c r="A227" s="134" t="s">
        <v>373</v>
      </c>
      <c r="B227" s="320"/>
      <c r="C227" s="391"/>
      <c r="D227" s="392"/>
      <c r="E227" s="316"/>
      <c r="F227" s="316"/>
      <c r="G227" s="321"/>
      <c r="H227" s="316"/>
      <c r="I227" s="322"/>
      <c r="J227" s="316"/>
      <c r="K227" s="317"/>
      <c r="L227" s="320"/>
      <c r="M227" s="323"/>
      <c r="N227" s="324"/>
      <c r="O227" s="130" t="e">
        <f t="shared" si="3"/>
        <v>#DIV/0!</v>
      </c>
    </row>
    <row r="228" spans="1:15" ht="50.1" hidden="1" customHeight="1" collapsed="1" x14ac:dyDescent="0.25">
      <c r="A228" s="133" t="s">
        <v>374</v>
      </c>
      <c r="B228" s="320"/>
      <c r="C228" s="391"/>
      <c r="D228" s="392"/>
      <c r="E228" s="316"/>
      <c r="F228" s="316"/>
      <c r="G228" s="321"/>
      <c r="H228" s="316"/>
      <c r="I228" s="322"/>
      <c r="J228" s="316"/>
      <c r="K228" s="317"/>
      <c r="L228" s="320"/>
      <c r="M228" s="323"/>
      <c r="N228" s="324"/>
      <c r="O228" s="130" t="e">
        <f t="shared" si="3"/>
        <v>#DIV/0!</v>
      </c>
    </row>
    <row r="229" spans="1:15" ht="50.1" hidden="1" customHeight="1" x14ac:dyDescent="0.25">
      <c r="A229" s="133" t="s">
        <v>375</v>
      </c>
      <c r="B229" s="320"/>
      <c r="C229" s="391"/>
      <c r="D229" s="392"/>
      <c r="E229" s="316"/>
      <c r="F229" s="316"/>
      <c r="G229" s="321"/>
      <c r="H229" s="316"/>
      <c r="I229" s="322"/>
      <c r="J229" s="316"/>
      <c r="K229" s="317"/>
      <c r="L229" s="320"/>
      <c r="M229" s="323"/>
      <c r="N229" s="324"/>
      <c r="O229" s="130" t="e">
        <f t="shared" si="3"/>
        <v>#DIV/0!</v>
      </c>
    </row>
    <row r="230" spans="1:15" ht="50.1" hidden="1" customHeight="1" x14ac:dyDescent="0.25">
      <c r="A230" s="133" t="s">
        <v>376</v>
      </c>
      <c r="B230" s="320"/>
      <c r="C230" s="391"/>
      <c r="D230" s="392"/>
      <c r="E230" s="316"/>
      <c r="F230" s="316"/>
      <c r="G230" s="321"/>
      <c r="H230" s="316"/>
      <c r="I230" s="322"/>
      <c r="J230" s="316"/>
      <c r="K230" s="317"/>
      <c r="L230" s="320"/>
      <c r="M230" s="323"/>
      <c r="N230" s="324"/>
      <c r="O230" s="130" t="e">
        <f t="shared" si="3"/>
        <v>#DIV/0!</v>
      </c>
    </row>
    <row r="231" spans="1:15" ht="50.1" hidden="1" customHeight="1" x14ac:dyDescent="0.25">
      <c r="A231" s="133" t="s">
        <v>377</v>
      </c>
      <c r="B231" s="320"/>
      <c r="C231" s="391"/>
      <c r="D231" s="392"/>
      <c r="E231" s="316"/>
      <c r="F231" s="316"/>
      <c r="G231" s="321"/>
      <c r="H231" s="316"/>
      <c r="I231" s="322"/>
      <c r="J231" s="316"/>
      <c r="K231" s="317"/>
      <c r="L231" s="320"/>
      <c r="M231" s="323"/>
      <c r="N231" s="324"/>
      <c r="O231" s="130" t="e">
        <f t="shared" si="3"/>
        <v>#DIV/0!</v>
      </c>
    </row>
    <row r="232" spans="1:15" ht="50.1" hidden="1" customHeight="1" x14ac:dyDescent="0.25">
      <c r="A232" s="134" t="s">
        <v>378</v>
      </c>
      <c r="B232" s="320"/>
      <c r="C232" s="391"/>
      <c r="D232" s="392"/>
      <c r="E232" s="316"/>
      <c r="F232" s="316"/>
      <c r="G232" s="321"/>
      <c r="H232" s="316"/>
      <c r="I232" s="322"/>
      <c r="J232" s="316"/>
      <c r="K232" s="317"/>
      <c r="L232" s="320"/>
      <c r="M232" s="323"/>
      <c r="N232" s="324"/>
      <c r="O232" s="130" t="e">
        <f t="shared" si="3"/>
        <v>#DIV/0!</v>
      </c>
    </row>
    <row r="233" spans="1:15" ht="50.1" hidden="1" customHeight="1" x14ac:dyDescent="0.25">
      <c r="A233" s="133" t="s">
        <v>379</v>
      </c>
      <c r="B233" s="320"/>
      <c r="C233" s="391"/>
      <c r="D233" s="392"/>
      <c r="E233" s="316"/>
      <c r="F233" s="316"/>
      <c r="G233" s="321"/>
      <c r="H233" s="316"/>
      <c r="I233" s="322"/>
      <c r="J233" s="316"/>
      <c r="K233" s="317"/>
      <c r="L233" s="320"/>
      <c r="M233" s="323"/>
      <c r="N233" s="324"/>
      <c r="O233" s="130" t="e">
        <f t="shared" si="3"/>
        <v>#DIV/0!</v>
      </c>
    </row>
    <row r="234" spans="1:15" ht="50.1" hidden="1" customHeight="1" x14ac:dyDescent="0.25">
      <c r="A234" s="133" t="s">
        <v>380</v>
      </c>
      <c r="B234" s="320"/>
      <c r="C234" s="391"/>
      <c r="D234" s="392"/>
      <c r="E234" s="316"/>
      <c r="F234" s="316"/>
      <c r="G234" s="321"/>
      <c r="H234" s="316"/>
      <c r="I234" s="322"/>
      <c r="J234" s="316"/>
      <c r="K234" s="317"/>
      <c r="L234" s="320"/>
      <c r="M234" s="323"/>
      <c r="N234" s="324"/>
      <c r="O234" s="130" t="e">
        <f t="shared" si="3"/>
        <v>#DIV/0!</v>
      </c>
    </row>
    <row r="235" spans="1:15" ht="50.1" hidden="1" customHeight="1" x14ac:dyDescent="0.25">
      <c r="A235" s="134" t="s">
        <v>381</v>
      </c>
      <c r="B235" s="320"/>
      <c r="C235" s="391"/>
      <c r="D235" s="392"/>
      <c r="E235" s="316"/>
      <c r="F235" s="316"/>
      <c r="G235" s="321"/>
      <c r="H235" s="316"/>
      <c r="I235" s="322"/>
      <c r="J235" s="316"/>
      <c r="K235" s="317"/>
      <c r="L235" s="320"/>
      <c r="M235" s="323"/>
      <c r="N235" s="324"/>
      <c r="O235" s="130" t="e">
        <f t="shared" si="3"/>
        <v>#DIV/0!</v>
      </c>
    </row>
    <row r="236" spans="1:15" ht="50.1" hidden="1" customHeight="1" x14ac:dyDescent="0.25">
      <c r="A236" s="133" t="s">
        <v>382</v>
      </c>
      <c r="B236" s="320"/>
      <c r="C236" s="391"/>
      <c r="D236" s="392"/>
      <c r="E236" s="316"/>
      <c r="F236" s="316"/>
      <c r="G236" s="321"/>
      <c r="H236" s="316"/>
      <c r="I236" s="322"/>
      <c r="J236" s="316"/>
      <c r="K236" s="317"/>
      <c r="L236" s="320"/>
      <c r="M236" s="323"/>
      <c r="N236" s="324"/>
      <c r="O236" s="130" t="e">
        <f t="shared" si="3"/>
        <v>#DIV/0!</v>
      </c>
    </row>
    <row r="237" spans="1:15" ht="50.1" hidden="1" customHeight="1" x14ac:dyDescent="0.25">
      <c r="A237" s="133" t="s">
        <v>383</v>
      </c>
      <c r="B237" s="320"/>
      <c r="C237" s="391"/>
      <c r="D237" s="392"/>
      <c r="E237" s="316"/>
      <c r="F237" s="316"/>
      <c r="G237" s="321"/>
      <c r="H237" s="316"/>
      <c r="I237" s="322"/>
      <c r="J237" s="316"/>
      <c r="K237" s="317"/>
      <c r="L237" s="320"/>
      <c r="M237" s="323"/>
      <c r="N237" s="324"/>
      <c r="O237" s="130" t="e">
        <f t="shared" si="3"/>
        <v>#DIV/0!</v>
      </c>
    </row>
    <row r="238" spans="1:15" ht="50.1" hidden="1" customHeight="1" x14ac:dyDescent="0.25">
      <c r="A238" s="134" t="s">
        <v>384</v>
      </c>
      <c r="B238" s="320"/>
      <c r="C238" s="391"/>
      <c r="D238" s="392"/>
      <c r="E238" s="316"/>
      <c r="F238" s="316"/>
      <c r="G238" s="321"/>
      <c r="H238" s="316"/>
      <c r="I238" s="322"/>
      <c r="J238" s="316"/>
      <c r="K238" s="317"/>
      <c r="L238" s="320"/>
      <c r="M238" s="323"/>
      <c r="N238" s="324"/>
      <c r="O238" s="130" t="e">
        <f t="shared" si="3"/>
        <v>#DIV/0!</v>
      </c>
    </row>
    <row r="239" spans="1:15" ht="50.1" hidden="1" customHeight="1" x14ac:dyDescent="0.25">
      <c r="A239" s="133" t="s">
        <v>385</v>
      </c>
      <c r="B239" s="320"/>
      <c r="C239" s="391"/>
      <c r="D239" s="392"/>
      <c r="E239" s="316"/>
      <c r="F239" s="316"/>
      <c r="G239" s="321"/>
      <c r="H239" s="316"/>
      <c r="I239" s="322"/>
      <c r="J239" s="316"/>
      <c r="K239" s="317"/>
      <c r="L239" s="320"/>
      <c r="M239" s="323"/>
      <c r="N239" s="324"/>
      <c r="O239" s="130" t="e">
        <f t="shared" si="3"/>
        <v>#DIV/0!</v>
      </c>
    </row>
    <row r="240" spans="1:15" ht="50.1" hidden="1" customHeight="1" x14ac:dyDescent="0.25">
      <c r="A240" s="133" t="s">
        <v>386</v>
      </c>
      <c r="B240" s="320"/>
      <c r="C240" s="391"/>
      <c r="D240" s="392"/>
      <c r="E240" s="316"/>
      <c r="F240" s="316"/>
      <c r="G240" s="321"/>
      <c r="H240" s="316"/>
      <c r="I240" s="322"/>
      <c r="J240" s="316"/>
      <c r="K240" s="317"/>
      <c r="L240" s="320"/>
      <c r="M240" s="323"/>
      <c r="N240" s="324"/>
      <c r="O240" s="130" t="e">
        <f t="shared" si="3"/>
        <v>#DIV/0!</v>
      </c>
    </row>
    <row r="241" spans="1:15" ht="50.1" hidden="1" customHeight="1" x14ac:dyDescent="0.25">
      <c r="A241" s="134" t="s">
        <v>387</v>
      </c>
      <c r="B241" s="320"/>
      <c r="C241" s="391"/>
      <c r="D241" s="392"/>
      <c r="E241" s="316"/>
      <c r="F241" s="316"/>
      <c r="G241" s="321"/>
      <c r="H241" s="316"/>
      <c r="I241" s="322"/>
      <c r="J241" s="316"/>
      <c r="K241" s="317"/>
      <c r="L241" s="320"/>
      <c r="M241" s="323"/>
      <c r="N241" s="324"/>
      <c r="O241" s="130" t="e">
        <f t="shared" si="3"/>
        <v>#DIV/0!</v>
      </c>
    </row>
    <row r="242" spans="1:15" ht="50.1" hidden="1" customHeight="1" x14ac:dyDescent="0.25">
      <c r="A242" s="133" t="s">
        <v>388</v>
      </c>
      <c r="B242" s="320"/>
      <c r="C242" s="391"/>
      <c r="D242" s="392"/>
      <c r="E242" s="316"/>
      <c r="F242" s="316"/>
      <c r="G242" s="321"/>
      <c r="H242" s="316"/>
      <c r="I242" s="322"/>
      <c r="J242" s="316"/>
      <c r="K242" s="317"/>
      <c r="L242" s="320"/>
      <c r="M242" s="323"/>
      <c r="N242" s="324"/>
      <c r="O242" s="130" t="e">
        <f t="shared" si="3"/>
        <v>#DIV/0!</v>
      </c>
    </row>
    <row r="243" spans="1:15" ht="50.1" hidden="1" customHeight="1" x14ac:dyDescent="0.25">
      <c r="A243" s="133" t="s">
        <v>389</v>
      </c>
      <c r="B243" s="320"/>
      <c r="C243" s="391"/>
      <c r="D243" s="392"/>
      <c r="E243" s="316"/>
      <c r="F243" s="316"/>
      <c r="G243" s="321"/>
      <c r="H243" s="316"/>
      <c r="I243" s="322"/>
      <c r="J243" s="316"/>
      <c r="K243" s="317"/>
      <c r="L243" s="320"/>
      <c r="M243" s="323"/>
      <c r="N243" s="324"/>
      <c r="O243" s="130" t="e">
        <f t="shared" si="3"/>
        <v>#DIV/0!</v>
      </c>
    </row>
    <row r="244" spans="1:15" ht="50.1" hidden="1" customHeight="1" x14ac:dyDescent="0.25">
      <c r="A244" s="134" t="s">
        <v>390</v>
      </c>
      <c r="B244" s="320"/>
      <c r="C244" s="391"/>
      <c r="D244" s="392"/>
      <c r="E244" s="316"/>
      <c r="F244" s="316"/>
      <c r="G244" s="321"/>
      <c r="H244" s="316"/>
      <c r="I244" s="322"/>
      <c r="J244" s="316"/>
      <c r="K244" s="317"/>
      <c r="L244" s="320"/>
      <c r="M244" s="323"/>
      <c r="N244" s="324"/>
      <c r="O244" s="130" t="e">
        <f t="shared" si="3"/>
        <v>#DIV/0!</v>
      </c>
    </row>
    <row r="245" spans="1:15" ht="50.1" hidden="1" customHeight="1" x14ac:dyDescent="0.25">
      <c r="A245" s="133" t="s">
        <v>391</v>
      </c>
      <c r="B245" s="320"/>
      <c r="C245" s="391"/>
      <c r="D245" s="392"/>
      <c r="E245" s="316"/>
      <c r="F245" s="316"/>
      <c r="G245" s="321"/>
      <c r="H245" s="316"/>
      <c r="I245" s="322"/>
      <c r="J245" s="316"/>
      <c r="K245" s="317"/>
      <c r="L245" s="320"/>
      <c r="M245" s="323"/>
      <c r="N245" s="324"/>
      <c r="O245" s="130" t="e">
        <f t="shared" si="3"/>
        <v>#DIV/0!</v>
      </c>
    </row>
    <row r="246" spans="1:15" ht="50.1" hidden="1" customHeight="1" x14ac:dyDescent="0.25">
      <c r="A246" s="133" t="s">
        <v>392</v>
      </c>
      <c r="B246" s="320"/>
      <c r="C246" s="391"/>
      <c r="D246" s="392"/>
      <c r="E246" s="316"/>
      <c r="F246" s="316"/>
      <c r="G246" s="321"/>
      <c r="H246" s="316"/>
      <c r="I246" s="322"/>
      <c r="J246" s="316"/>
      <c r="K246" s="317"/>
      <c r="L246" s="320"/>
      <c r="M246" s="323"/>
      <c r="N246" s="324"/>
      <c r="O246" s="130" t="e">
        <f t="shared" si="3"/>
        <v>#DIV/0!</v>
      </c>
    </row>
    <row r="247" spans="1:15" ht="50.1" hidden="1" customHeight="1" x14ac:dyDescent="0.25">
      <c r="A247" s="133" t="s">
        <v>393</v>
      </c>
      <c r="B247" s="320"/>
      <c r="C247" s="391"/>
      <c r="D247" s="392"/>
      <c r="E247" s="316"/>
      <c r="F247" s="316"/>
      <c r="G247" s="321"/>
      <c r="H247" s="316"/>
      <c r="I247" s="322"/>
      <c r="J247" s="316"/>
      <c r="K247" s="317"/>
      <c r="L247" s="320"/>
      <c r="M247" s="323"/>
      <c r="N247" s="324"/>
      <c r="O247" s="130" t="e">
        <f t="shared" si="3"/>
        <v>#DIV/0!</v>
      </c>
    </row>
    <row r="248" spans="1:15" ht="50.1" hidden="1" customHeight="1" x14ac:dyDescent="0.25">
      <c r="A248" s="133" t="s">
        <v>394</v>
      </c>
      <c r="B248" s="320"/>
      <c r="C248" s="391"/>
      <c r="D248" s="392"/>
      <c r="E248" s="316"/>
      <c r="F248" s="316"/>
      <c r="G248" s="321"/>
      <c r="H248" s="316"/>
      <c r="I248" s="322"/>
      <c r="J248" s="316"/>
      <c r="K248" s="317"/>
      <c r="L248" s="320"/>
      <c r="M248" s="323"/>
      <c r="N248" s="324"/>
      <c r="O248" s="130" t="e">
        <f t="shared" si="3"/>
        <v>#DIV/0!</v>
      </c>
    </row>
    <row r="249" spans="1:15" ht="50.1" hidden="1" customHeight="1" collapsed="1" x14ac:dyDescent="0.25">
      <c r="A249" s="134" t="s">
        <v>395</v>
      </c>
      <c r="B249" s="320"/>
      <c r="C249" s="391"/>
      <c r="D249" s="392"/>
      <c r="E249" s="316"/>
      <c r="F249" s="316"/>
      <c r="G249" s="321"/>
      <c r="H249" s="316"/>
      <c r="I249" s="322"/>
      <c r="J249" s="316"/>
      <c r="K249" s="317"/>
      <c r="L249" s="320"/>
      <c r="M249" s="323"/>
      <c r="N249" s="324"/>
      <c r="O249" s="130" t="e">
        <f t="shared" si="3"/>
        <v>#DIV/0!</v>
      </c>
    </row>
    <row r="250" spans="1:15" ht="50.1" hidden="1" customHeight="1" x14ac:dyDescent="0.25">
      <c r="A250" s="133" t="s">
        <v>396</v>
      </c>
      <c r="B250" s="320"/>
      <c r="C250" s="391"/>
      <c r="D250" s="392"/>
      <c r="E250" s="316"/>
      <c r="F250" s="316"/>
      <c r="G250" s="321"/>
      <c r="H250" s="316"/>
      <c r="I250" s="322"/>
      <c r="J250" s="316"/>
      <c r="K250" s="317"/>
      <c r="L250" s="320"/>
      <c r="M250" s="323"/>
      <c r="N250" s="324"/>
      <c r="O250" s="130" t="e">
        <f t="shared" si="3"/>
        <v>#DIV/0!</v>
      </c>
    </row>
    <row r="251" spans="1:15" ht="50.1" hidden="1" customHeight="1" x14ac:dyDescent="0.25">
      <c r="A251" s="133" t="s">
        <v>397</v>
      </c>
      <c r="B251" s="320"/>
      <c r="C251" s="391"/>
      <c r="D251" s="392"/>
      <c r="E251" s="316"/>
      <c r="F251" s="316"/>
      <c r="G251" s="321"/>
      <c r="H251" s="316"/>
      <c r="I251" s="322"/>
      <c r="J251" s="316"/>
      <c r="K251" s="317"/>
      <c r="L251" s="320"/>
      <c r="M251" s="323"/>
      <c r="N251" s="324"/>
      <c r="O251" s="130" t="e">
        <f t="shared" si="3"/>
        <v>#DIV/0!</v>
      </c>
    </row>
    <row r="252" spans="1:15" ht="50.1" hidden="1" customHeight="1" x14ac:dyDescent="0.25">
      <c r="A252" s="134" t="s">
        <v>398</v>
      </c>
      <c r="B252" s="320"/>
      <c r="C252" s="391"/>
      <c r="D252" s="392"/>
      <c r="E252" s="316"/>
      <c r="F252" s="316"/>
      <c r="G252" s="321"/>
      <c r="H252" s="316"/>
      <c r="I252" s="322"/>
      <c r="J252" s="316"/>
      <c r="K252" s="317"/>
      <c r="L252" s="320"/>
      <c r="M252" s="323"/>
      <c r="N252" s="324"/>
      <c r="O252" s="130" t="e">
        <f t="shared" si="3"/>
        <v>#DIV/0!</v>
      </c>
    </row>
    <row r="253" spans="1:15" ht="50.1" hidden="1" customHeight="1" x14ac:dyDescent="0.25">
      <c r="A253" s="133" t="s">
        <v>399</v>
      </c>
      <c r="B253" s="320"/>
      <c r="C253" s="391"/>
      <c r="D253" s="392"/>
      <c r="E253" s="316"/>
      <c r="F253" s="316"/>
      <c r="G253" s="321"/>
      <c r="H253" s="316"/>
      <c r="I253" s="322"/>
      <c r="J253" s="316"/>
      <c r="K253" s="317"/>
      <c r="L253" s="320"/>
      <c r="M253" s="323"/>
      <c r="N253" s="324"/>
      <c r="O253" s="130" t="e">
        <f t="shared" si="3"/>
        <v>#DIV/0!</v>
      </c>
    </row>
    <row r="254" spans="1:15" ht="50.1" hidden="1" customHeight="1" x14ac:dyDescent="0.25">
      <c r="A254" s="133" t="s">
        <v>400</v>
      </c>
      <c r="B254" s="320"/>
      <c r="C254" s="391"/>
      <c r="D254" s="392"/>
      <c r="E254" s="316"/>
      <c r="F254" s="316"/>
      <c r="G254" s="321"/>
      <c r="H254" s="316"/>
      <c r="I254" s="322"/>
      <c r="J254" s="316"/>
      <c r="K254" s="317"/>
      <c r="L254" s="320"/>
      <c r="M254" s="323"/>
      <c r="N254" s="324"/>
      <c r="O254" s="130" t="e">
        <f t="shared" si="3"/>
        <v>#DIV/0!</v>
      </c>
    </row>
    <row r="255" spans="1:15" ht="50.1" hidden="1" customHeight="1" x14ac:dyDescent="0.25">
      <c r="A255" s="134" t="s">
        <v>401</v>
      </c>
      <c r="B255" s="320"/>
      <c r="C255" s="391"/>
      <c r="D255" s="392"/>
      <c r="E255" s="316"/>
      <c r="F255" s="316"/>
      <c r="G255" s="321"/>
      <c r="H255" s="316"/>
      <c r="I255" s="322"/>
      <c r="J255" s="316"/>
      <c r="K255" s="317"/>
      <c r="L255" s="320"/>
      <c r="M255" s="323"/>
      <c r="N255" s="324"/>
      <c r="O255" s="130" t="e">
        <f t="shared" si="3"/>
        <v>#DIV/0!</v>
      </c>
    </row>
    <row r="256" spans="1:15" ht="50.1" hidden="1" customHeight="1" x14ac:dyDescent="0.25">
      <c r="A256" s="133" t="s">
        <v>402</v>
      </c>
      <c r="B256" s="320"/>
      <c r="C256" s="391"/>
      <c r="D256" s="392"/>
      <c r="E256" s="316"/>
      <c r="F256" s="316"/>
      <c r="G256" s="321"/>
      <c r="H256" s="316"/>
      <c r="I256" s="322"/>
      <c r="J256" s="316"/>
      <c r="K256" s="317"/>
      <c r="L256" s="320"/>
      <c r="M256" s="323"/>
      <c r="N256" s="324"/>
      <c r="O256" s="130" t="e">
        <f t="shared" si="3"/>
        <v>#DIV/0!</v>
      </c>
    </row>
    <row r="257" spans="1:15" ht="50.1" hidden="1" customHeight="1" x14ac:dyDescent="0.25">
      <c r="A257" s="133" t="s">
        <v>403</v>
      </c>
      <c r="B257" s="320"/>
      <c r="C257" s="391"/>
      <c r="D257" s="392"/>
      <c r="E257" s="316"/>
      <c r="F257" s="316"/>
      <c r="G257" s="321"/>
      <c r="H257" s="316"/>
      <c r="I257" s="322"/>
      <c r="J257" s="316"/>
      <c r="K257" s="317"/>
      <c r="L257" s="320"/>
      <c r="M257" s="323"/>
      <c r="N257" s="324"/>
      <c r="O257" s="130" t="e">
        <f t="shared" si="3"/>
        <v>#DIV/0!</v>
      </c>
    </row>
    <row r="258" spans="1:15" ht="50.1" hidden="1" customHeight="1" x14ac:dyDescent="0.25">
      <c r="A258" s="134" t="s">
        <v>404</v>
      </c>
      <c r="B258" s="320"/>
      <c r="C258" s="391"/>
      <c r="D258" s="392"/>
      <c r="E258" s="316"/>
      <c r="F258" s="316"/>
      <c r="G258" s="321"/>
      <c r="H258" s="316"/>
      <c r="I258" s="322"/>
      <c r="J258" s="316"/>
      <c r="K258" s="317"/>
      <c r="L258" s="320"/>
      <c r="M258" s="323"/>
      <c r="N258" s="324"/>
      <c r="O258" s="130" t="e">
        <f t="shared" si="3"/>
        <v>#DIV/0!</v>
      </c>
    </row>
    <row r="259" spans="1:15" ht="50.1" hidden="1" customHeight="1" x14ac:dyDescent="0.25">
      <c r="A259" s="133" t="s">
        <v>405</v>
      </c>
      <c r="B259" s="320"/>
      <c r="C259" s="391"/>
      <c r="D259" s="392"/>
      <c r="E259" s="316"/>
      <c r="F259" s="316"/>
      <c r="G259" s="321"/>
      <c r="H259" s="316"/>
      <c r="I259" s="322"/>
      <c r="J259" s="316"/>
      <c r="K259" s="317"/>
      <c r="L259" s="320"/>
      <c r="M259" s="323"/>
      <c r="N259" s="324"/>
      <c r="O259" s="130" t="e">
        <f t="shared" si="3"/>
        <v>#DIV/0!</v>
      </c>
    </row>
    <row r="260" spans="1:15" ht="50.1" hidden="1" customHeight="1" x14ac:dyDescent="0.25">
      <c r="A260" s="133" t="s">
        <v>406</v>
      </c>
      <c r="B260" s="320"/>
      <c r="C260" s="391"/>
      <c r="D260" s="392"/>
      <c r="E260" s="316"/>
      <c r="F260" s="316"/>
      <c r="G260" s="321"/>
      <c r="H260" s="316"/>
      <c r="I260" s="322"/>
      <c r="J260" s="316"/>
      <c r="K260" s="317"/>
      <c r="L260" s="320"/>
      <c r="M260" s="323"/>
      <c r="N260" s="324"/>
      <c r="O260" s="130" t="e">
        <f t="shared" si="3"/>
        <v>#DIV/0!</v>
      </c>
    </row>
    <row r="261" spans="1:15" ht="50.1" hidden="1" customHeight="1" x14ac:dyDescent="0.25">
      <c r="A261" s="134" t="s">
        <v>407</v>
      </c>
      <c r="B261" s="320"/>
      <c r="C261" s="391"/>
      <c r="D261" s="392"/>
      <c r="E261" s="316"/>
      <c r="F261" s="316"/>
      <c r="G261" s="321"/>
      <c r="H261" s="316"/>
      <c r="I261" s="322"/>
      <c r="J261" s="316"/>
      <c r="K261" s="317"/>
      <c r="L261" s="320"/>
      <c r="M261" s="323"/>
      <c r="N261" s="324"/>
      <c r="O261" s="130" t="e">
        <f t="shared" si="3"/>
        <v>#DIV/0!</v>
      </c>
    </row>
    <row r="262" spans="1:15" ht="50.1" hidden="1" customHeight="1" x14ac:dyDescent="0.25">
      <c r="A262" s="133" t="s">
        <v>408</v>
      </c>
      <c r="B262" s="320"/>
      <c r="C262" s="391"/>
      <c r="D262" s="392"/>
      <c r="E262" s="316"/>
      <c r="F262" s="316"/>
      <c r="G262" s="321"/>
      <c r="H262" s="316"/>
      <c r="I262" s="322"/>
      <c r="J262" s="316"/>
      <c r="K262" s="317"/>
      <c r="L262" s="320"/>
      <c r="M262" s="323"/>
      <c r="N262" s="324"/>
      <c r="O262" s="130" t="e">
        <f t="shared" si="3"/>
        <v>#DIV/0!</v>
      </c>
    </row>
    <row r="263" spans="1:15" ht="50.1" hidden="1" customHeight="1" x14ac:dyDescent="0.25">
      <c r="A263" s="133" t="s">
        <v>409</v>
      </c>
      <c r="B263" s="320"/>
      <c r="C263" s="391"/>
      <c r="D263" s="392"/>
      <c r="E263" s="316"/>
      <c r="F263" s="316"/>
      <c r="G263" s="321"/>
      <c r="H263" s="316"/>
      <c r="I263" s="322"/>
      <c r="J263" s="316"/>
      <c r="K263" s="317"/>
      <c r="L263" s="320"/>
      <c r="M263" s="323"/>
      <c r="N263" s="324"/>
      <c r="O263" s="130" t="e">
        <f t="shared" si="3"/>
        <v>#DIV/0!</v>
      </c>
    </row>
    <row r="264" spans="1:15" ht="50.1" hidden="1" customHeight="1" x14ac:dyDescent="0.25">
      <c r="A264" s="133" t="s">
        <v>410</v>
      </c>
      <c r="B264" s="320"/>
      <c r="C264" s="391"/>
      <c r="D264" s="392"/>
      <c r="E264" s="316"/>
      <c r="F264" s="316"/>
      <c r="G264" s="321"/>
      <c r="H264" s="316"/>
      <c r="I264" s="322"/>
      <c r="J264" s="316"/>
      <c r="K264" s="317"/>
      <c r="L264" s="320"/>
      <c r="M264" s="323"/>
      <c r="N264" s="324"/>
      <c r="O264" s="130" t="e">
        <f t="shared" si="3"/>
        <v>#DIV/0!</v>
      </c>
    </row>
    <row r="265" spans="1:15" ht="50.1" hidden="1" customHeight="1" x14ac:dyDescent="0.25">
      <c r="A265" s="133" t="s">
        <v>411</v>
      </c>
      <c r="B265" s="320"/>
      <c r="C265" s="391"/>
      <c r="D265" s="392"/>
      <c r="E265" s="316"/>
      <c r="F265" s="316"/>
      <c r="G265" s="321"/>
      <c r="H265" s="316"/>
      <c r="I265" s="322"/>
      <c r="J265" s="316"/>
      <c r="K265" s="317"/>
      <c r="L265" s="320"/>
      <c r="M265" s="323"/>
      <c r="N265" s="324"/>
      <c r="O265" s="130" t="e">
        <f t="shared" si="3"/>
        <v>#DIV/0!</v>
      </c>
    </row>
    <row r="266" spans="1:15" ht="50.1" hidden="1" customHeight="1" x14ac:dyDescent="0.25">
      <c r="A266" s="134" t="s">
        <v>412</v>
      </c>
      <c r="B266" s="320"/>
      <c r="C266" s="391"/>
      <c r="D266" s="392"/>
      <c r="E266" s="316"/>
      <c r="F266" s="316"/>
      <c r="G266" s="321"/>
      <c r="H266" s="316"/>
      <c r="I266" s="322"/>
      <c r="J266" s="316"/>
      <c r="K266" s="317"/>
      <c r="L266" s="320"/>
      <c r="M266" s="323"/>
      <c r="N266" s="324"/>
      <c r="O266" s="130" t="e">
        <f t="shared" ref="O266:O308" si="4">IF(N266&lt;0,0,1-(N266/M266))</f>
        <v>#DIV/0!</v>
      </c>
    </row>
    <row r="267" spans="1:15" ht="50.1" hidden="1" customHeight="1" x14ac:dyDescent="0.25">
      <c r="A267" s="133" t="s">
        <v>413</v>
      </c>
      <c r="B267" s="320"/>
      <c r="C267" s="391"/>
      <c r="D267" s="392"/>
      <c r="E267" s="316"/>
      <c r="F267" s="316"/>
      <c r="G267" s="321"/>
      <c r="H267" s="316"/>
      <c r="I267" s="322"/>
      <c r="J267" s="316"/>
      <c r="K267" s="317"/>
      <c r="L267" s="320"/>
      <c r="M267" s="323"/>
      <c r="N267" s="324"/>
      <c r="O267" s="130" t="e">
        <f t="shared" si="4"/>
        <v>#DIV/0!</v>
      </c>
    </row>
    <row r="268" spans="1:15" ht="50.1" hidden="1" customHeight="1" x14ac:dyDescent="0.25">
      <c r="A268" s="133" t="s">
        <v>414</v>
      </c>
      <c r="B268" s="320"/>
      <c r="C268" s="391"/>
      <c r="D268" s="392"/>
      <c r="E268" s="316"/>
      <c r="F268" s="316"/>
      <c r="G268" s="321"/>
      <c r="H268" s="316"/>
      <c r="I268" s="322"/>
      <c r="J268" s="316"/>
      <c r="K268" s="317"/>
      <c r="L268" s="320"/>
      <c r="M268" s="323"/>
      <c r="N268" s="324"/>
      <c r="O268" s="130" t="e">
        <f t="shared" si="4"/>
        <v>#DIV/0!</v>
      </c>
    </row>
    <row r="269" spans="1:15" ht="50.1" hidden="1" customHeight="1" x14ac:dyDescent="0.25">
      <c r="A269" s="134" t="s">
        <v>415</v>
      </c>
      <c r="B269" s="320"/>
      <c r="C269" s="391"/>
      <c r="D269" s="392"/>
      <c r="E269" s="316"/>
      <c r="F269" s="316"/>
      <c r="G269" s="321"/>
      <c r="H269" s="316"/>
      <c r="I269" s="322"/>
      <c r="J269" s="316"/>
      <c r="K269" s="317"/>
      <c r="L269" s="320"/>
      <c r="M269" s="323"/>
      <c r="N269" s="324"/>
      <c r="O269" s="130" t="e">
        <f t="shared" si="4"/>
        <v>#DIV/0!</v>
      </c>
    </row>
    <row r="270" spans="1:15" ht="49.5" hidden="1" customHeight="1" collapsed="1" x14ac:dyDescent="0.25">
      <c r="A270" s="133" t="s">
        <v>416</v>
      </c>
      <c r="B270" s="320"/>
      <c r="C270" s="391"/>
      <c r="D270" s="392"/>
      <c r="E270" s="316"/>
      <c r="F270" s="316"/>
      <c r="G270" s="321"/>
      <c r="H270" s="316"/>
      <c r="I270" s="322"/>
      <c r="J270" s="316"/>
      <c r="K270" s="317"/>
      <c r="L270" s="320"/>
      <c r="M270" s="323"/>
      <c r="N270" s="324"/>
      <c r="O270" s="130" t="e">
        <f t="shared" si="4"/>
        <v>#DIV/0!</v>
      </c>
    </row>
    <row r="271" spans="1:15" ht="50.1" hidden="1" customHeight="1" x14ac:dyDescent="0.25">
      <c r="A271" s="133" t="s">
        <v>417</v>
      </c>
      <c r="B271" s="320"/>
      <c r="C271" s="391"/>
      <c r="D271" s="392"/>
      <c r="E271" s="316"/>
      <c r="F271" s="316"/>
      <c r="G271" s="321"/>
      <c r="H271" s="316"/>
      <c r="I271" s="322"/>
      <c r="J271" s="316"/>
      <c r="K271" s="317"/>
      <c r="L271" s="320"/>
      <c r="M271" s="323"/>
      <c r="N271" s="324"/>
      <c r="O271" s="130" t="e">
        <f t="shared" si="4"/>
        <v>#DIV/0!</v>
      </c>
    </row>
    <row r="272" spans="1:15" ht="50.1" hidden="1" customHeight="1" x14ac:dyDescent="0.25">
      <c r="A272" s="134" t="s">
        <v>418</v>
      </c>
      <c r="B272" s="320"/>
      <c r="C272" s="391"/>
      <c r="D272" s="392"/>
      <c r="E272" s="316"/>
      <c r="F272" s="316"/>
      <c r="G272" s="321"/>
      <c r="H272" s="316"/>
      <c r="I272" s="322"/>
      <c r="J272" s="316"/>
      <c r="K272" s="317"/>
      <c r="L272" s="320"/>
      <c r="M272" s="323"/>
      <c r="N272" s="324"/>
      <c r="O272" s="130" t="e">
        <f t="shared" si="4"/>
        <v>#DIV/0!</v>
      </c>
    </row>
    <row r="273" spans="1:15" ht="50.1" hidden="1" customHeight="1" x14ac:dyDescent="0.25">
      <c r="A273" s="133" t="s">
        <v>419</v>
      </c>
      <c r="B273" s="320"/>
      <c r="C273" s="391"/>
      <c r="D273" s="392"/>
      <c r="E273" s="316"/>
      <c r="F273" s="316"/>
      <c r="G273" s="321"/>
      <c r="H273" s="316"/>
      <c r="I273" s="322"/>
      <c r="J273" s="316"/>
      <c r="K273" s="317"/>
      <c r="L273" s="320"/>
      <c r="M273" s="323"/>
      <c r="N273" s="324"/>
      <c r="O273" s="130" t="e">
        <f t="shared" si="4"/>
        <v>#DIV/0!</v>
      </c>
    </row>
    <row r="274" spans="1:15" ht="50.1" hidden="1" customHeight="1" x14ac:dyDescent="0.25">
      <c r="A274" s="133" t="s">
        <v>420</v>
      </c>
      <c r="B274" s="320"/>
      <c r="C274" s="391"/>
      <c r="D274" s="392"/>
      <c r="E274" s="316"/>
      <c r="F274" s="316"/>
      <c r="G274" s="321"/>
      <c r="H274" s="316"/>
      <c r="I274" s="322"/>
      <c r="J274" s="316"/>
      <c r="K274" s="317"/>
      <c r="L274" s="320"/>
      <c r="M274" s="323"/>
      <c r="N274" s="324"/>
      <c r="O274" s="130" t="e">
        <f t="shared" si="4"/>
        <v>#DIV/0!</v>
      </c>
    </row>
    <row r="275" spans="1:15" ht="50.1" hidden="1" customHeight="1" x14ac:dyDescent="0.25">
      <c r="A275" s="134" t="s">
        <v>421</v>
      </c>
      <c r="B275" s="320"/>
      <c r="C275" s="391"/>
      <c r="D275" s="392"/>
      <c r="E275" s="316"/>
      <c r="F275" s="316"/>
      <c r="G275" s="321"/>
      <c r="H275" s="316"/>
      <c r="I275" s="322"/>
      <c r="J275" s="316"/>
      <c r="K275" s="317"/>
      <c r="L275" s="320"/>
      <c r="M275" s="323"/>
      <c r="N275" s="324"/>
      <c r="O275" s="130" t="e">
        <f t="shared" si="4"/>
        <v>#DIV/0!</v>
      </c>
    </row>
    <row r="276" spans="1:15" ht="50.1" hidden="1" customHeight="1" x14ac:dyDescent="0.25">
      <c r="A276" s="133" t="s">
        <v>422</v>
      </c>
      <c r="B276" s="320"/>
      <c r="C276" s="391"/>
      <c r="D276" s="392"/>
      <c r="E276" s="316"/>
      <c r="F276" s="316"/>
      <c r="G276" s="321"/>
      <c r="H276" s="316"/>
      <c r="I276" s="322"/>
      <c r="J276" s="316"/>
      <c r="K276" s="317"/>
      <c r="L276" s="320"/>
      <c r="M276" s="323"/>
      <c r="N276" s="324"/>
      <c r="O276" s="130" t="e">
        <f t="shared" si="4"/>
        <v>#DIV/0!</v>
      </c>
    </row>
    <row r="277" spans="1:15" ht="50.1" hidden="1" customHeight="1" x14ac:dyDescent="0.25">
      <c r="A277" s="133" t="s">
        <v>423</v>
      </c>
      <c r="B277" s="320"/>
      <c r="C277" s="391"/>
      <c r="D277" s="392"/>
      <c r="E277" s="316"/>
      <c r="F277" s="316"/>
      <c r="G277" s="321"/>
      <c r="H277" s="316"/>
      <c r="I277" s="322"/>
      <c r="J277" s="316"/>
      <c r="K277" s="317"/>
      <c r="L277" s="320"/>
      <c r="M277" s="323"/>
      <c r="N277" s="324"/>
      <c r="O277" s="130" t="e">
        <f t="shared" si="4"/>
        <v>#DIV/0!</v>
      </c>
    </row>
    <row r="278" spans="1:15" ht="50.1" hidden="1" customHeight="1" x14ac:dyDescent="0.25">
      <c r="A278" s="134" t="s">
        <v>424</v>
      </c>
      <c r="B278" s="320"/>
      <c r="C278" s="391"/>
      <c r="D278" s="392"/>
      <c r="E278" s="316"/>
      <c r="F278" s="316"/>
      <c r="G278" s="321"/>
      <c r="H278" s="316"/>
      <c r="I278" s="322"/>
      <c r="J278" s="316"/>
      <c r="K278" s="317"/>
      <c r="L278" s="320"/>
      <c r="M278" s="323"/>
      <c r="N278" s="324"/>
      <c r="O278" s="130" t="e">
        <f t="shared" si="4"/>
        <v>#DIV/0!</v>
      </c>
    </row>
    <row r="279" spans="1:15" ht="50.1" hidden="1" customHeight="1" x14ac:dyDescent="0.25">
      <c r="A279" s="133" t="s">
        <v>425</v>
      </c>
      <c r="B279" s="320"/>
      <c r="C279" s="391"/>
      <c r="D279" s="392"/>
      <c r="E279" s="316"/>
      <c r="F279" s="316"/>
      <c r="G279" s="321"/>
      <c r="H279" s="316"/>
      <c r="I279" s="322"/>
      <c r="J279" s="316"/>
      <c r="K279" s="317"/>
      <c r="L279" s="320"/>
      <c r="M279" s="323"/>
      <c r="N279" s="324"/>
      <c r="O279" s="130" t="e">
        <f t="shared" si="4"/>
        <v>#DIV/0!</v>
      </c>
    </row>
    <row r="280" spans="1:15" ht="50.1" hidden="1" customHeight="1" x14ac:dyDescent="0.25">
      <c r="A280" s="133" t="s">
        <v>426</v>
      </c>
      <c r="B280" s="320"/>
      <c r="C280" s="391"/>
      <c r="D280" s="392"/>
      <c r="E280" s="316"/>
      <c r="F280" s="316"/>
      <c r="G280" s="321"/>
      <c r="H280" s="316"/>
      <c r="I280" s="322"/>
      <c r="J280" s="316"/>
      <c r="K280" s="317"/>
      <c r="L280" s="320"/>
      <c r="M280" s="323"/>
      <c r="N280" s="324"/>
      <c r="O280" s="130" t="e">
        <f t="shared" si="4"/>
        <v>#DIV/0!</v>
      </c>
    </row>
    <row r="281" spans="1:15" ht="50.1" hidden="1" customHeight="1" x14ac:dyDescent="0.25">
      <c r="A281" s="134" t="s">
        <v>427</v>
      </c>
      <c r="B281" s="320"/>
      <c r="C281" s="391"/>
      <c r="D281" s="392"/>
      <c r="E281" s="316"/>
      <c r="F281" s="316"/>
      <c r="G281" s="321"/>
      <c r="H281" s="316"/>
      <c r="I281" s="322"/>
      <c r="J281" s="316"/>
      <c r="K281" s="317"/>
      <c r="L281" s="320"/>
      <c r="M281" s="323"/>
      <c r="N281" s="324"/>
      <c r="O281" s="130" t="e">
        <f t="shared" si="4"/>
        <v>#DIV/0!</v>
      </c>
    </row>
    <row r="282" spans="1:15" ht="50.1" hidden="1" customHeight="1" x14ac:dyDescent="0.25">
      <c r="A282" s="133" t="s">
        <v>428</v>
      </c>
      <c r="B282" s="320"/>
      <c r="C282" s="391"/>
      <c r="D282" s="392"/>
      <c r="E282" s="316"/>
      <c r="F282" s="316"/>
      <c r="G282" s="321"/>
      <c r="H282" s="316"/>
      <c r="I282" s="322"/>
      <c r="J282" s="316"/>
      <c r="K282" s="317"/>
      <c r="L282" s="320"/>
      <c r="M282" s="323"/>
      <c r="N282" s="324"/>
      <c r="O282" s="130" t="e">
        <f t="shared" si="4"/>
        <v>#DIV/0!</v>
      </c>
    </row>
    <row r="283" spans="1:15" ht="50.1" hidden="1" customHeight="1" x14ac:dyDescent="0.25">
      <c r="A283" s="133" t="s">
        <v>429</v>
      </c>
      <c r="B283" s="320"/>
      <c r="C283" s="391"/>
      <c r="D283" s="392"/>
      <c r="E283" s="316"/>
      <c r="F283" s="316"/>
      <c r="G283" s="321"/>
      <c r="H283" s="316"/>
      <c r="I283" s="322"/>
      <c r="J283" s="316"/>
      <c r="K283" s="317"/>
      <c r="L283" s="320"/>
      <c r="M283" s="323"/>
      <c r="N283" s="324"/>
      <c r="O283" s="130" t="e">
        <f t="shared" si="4"/>
        <v>#DIV/0!</v>
      </c>
    </row>
    <row r="284" spans="1:15" ht="50.1" hidden="1" customHeight="1" x14ac:dyDescent="0.25">
      <c r="A284" s="134" t="s">
        <v>430</v>
      </c>
      <c r="B284" s="320"/>
      <c r="C284" s="391"/>
      <c r="D284" s="392"/>
      <c r="E284" s="316"/>
      <c r="F284" s="316"/>
      <c r="G284" s="321"/>
      <c r="H284" s="316"/>
      <c r="I284" s="322"/>
      <c r="J284" s="316"/>
      <c r="K284" s="317"/>
      <c r="L284" s="320"/>
      <c r="M284" s="323"/>
      <c r="N284" s="324"/>
      <c r="O284" s="130" t="e">
        <f t="shared" si="4"/>
        <v>#DIV/0!</v>
      </c>
    </row>
    <row r="285" spans="1:15" ht="50.1" hidden="1" customHeight="1" x14ac:dyDescent="0.25">
      <c r="A285" s="133" t="s">
        <v>431</v>
      </c>
      <c r="B285" s="320"/>
      <c r="C285" s="391"/>
      <c r="D285" s="392"/>
      <c r="E285" s="316"/>
      <c r="F285" s="316"/>
      <c r="G285" s="321"/>
      <c r="H285" s="316"/>
      <c r="I285" s="322"/>
      <c r="J285" s="316"/>
      <c r="K285" s="317"/>
      <c r="L285" s="320"/>
      <c r="M285" s="323"/>
      <c r="N285" s="324"/>
      <c r="O285" s="130" t="e">
        <f t="shared" si="4"/>
        <v>#DIV/0!</v>
      </c>
    </row>
    <row r="286" spans="1:15" ht="50.1" hidden="1" customHeight="1" x14ac:dyDescent="0.25">
      <c r="A286" s="133" t="s">
        <v>432</v>
      </c>
      <c r="B286" s="320"/>
      <c r="C286" s="391"/>
      <c r="D286" s="392"/>
      <c r="E286" s="316"/>
      <c r="F286" s="316"/>
      <c r="G286" s="321"/>
      <c r="H286" s="316"/>
      <c r="I286" s="322"/>
      <c r="J286" s="316"/>
      <c r="K286" s="317"/>
      <c r="L286" s="320"/>
      <c r="M286" s="323"/>
      <c r="N286" s="324"/>
      <c r="O286" s="130" t="e">
        <f t="shared" si="4"/>
        <v>#DIV/0!</v>
      </c>
    </row>
    <row r="287" spans="1:15" ht="50.1" hidden="1" customHeight="1" x14ac:dyDescent="0.25">
      <c r="A287" s="134" t="s">
        <v>433</v>
      </c>
      <c r="B287" s="320"/>
      <c r="C287" s="391"/>
      <c r="D287" s="392"/>
      <c r="E287" s="316"/>
      <c r="F287" s="316"/>
      <c r="G287" s="321"/>
      <c r="H287" s="316"/>
      <c r="I287" s="322"/>
      <c r="J287" s="316"/>
      <c r="K287" s="317"/>
      <c r="L287" s="320"/>
      <c r="M287" s="323"/>
      <c r="N287" s="324"/>
      <c r="O287" s="130" t="e">
        <f t="shared" si="4"/>
        <v>#DIV/0!</v>
      </c>
    </row>
    <row r="288" spans="1:15" ht="50.1" hidden="1" customHeight="1" x14ac:dyDescent="0.25">
      <c r="A288" s="133" t="s">
        <v>434</v>
      </c>
      <c r="B288" s="320"/>
      <c r="C288" s="391"/>
      <c r="D288" s="392"/>
      <c r="E288" s="316"/>
      <c r="F288" s="316"/>
      <c r="G288" s="321"/>
      <c r="H288" s="316"/>
      <c r="I288" s="322"/>
      <c r="J288" s="316"/>
      <c r="K288" s="317"/>
      <c r="L288" s="320"/>
      <c r="M288" s="323"/>
      <c r="N288" s="324"/>
      <c r="O288" s="130" t="e">
        <f t="shared" si="4"/>
        <v>#DIV/0!</v>
      </c>
    </row>
    <row r="289" spans="1:15" ht="50.1" hidden="1" customHeight="1" x14ac:dyDescent="0.25">
      <c r="A289" s="133" t="s">
        <v>435</v>
      </c>
      <c r="B289" s="320"/>
      <c r="C289" s="391"/>
      <c r="D289" s="392"/>
      <c r="E289" s="316"/>
      <c r="F289" s="316"/>
      <c r="G289" s="321"/>
      <c r="H289" s="316"/>
      <c r="I289" s="322"/>
      <c r="J289" s="316"/>
      <c r="K289" s="317"/>
      <c r="L289" s="320"/>
      <c r="M289" s="323"/>
      <c r="N289" s="324"/>
      <c r="O289" s="130" t="e">
        <f t="shared" si="4"/>
        <v>#DIV/0!</v>
      </c>
    </row>
    <row r="290" spans="1:15" ht="50.1" hidden="1" customHeight="1" x14ac:dyDescent="0.25">
      <c r="A290" s="134" t="s">
        <v>436</v>
      </c>
      <c r="B290" s="320"/>
      <c r="C290" s="391"/>
      <c r="D290" s="392"/>
      <c r="E290" s="316"/>
      <c r="F290" s="316"/>
      <c r="G290" s="321"/>
      <c r="H290" s="316"/>
      <c r="I290" s="322"/>
      <c r="J290" s="316"/>
      <c r="K290" s="317"/>
      <c r="L290" s="320"/>
      <c r="M290" s="323"/>
      <c r="N290" s="324"/>
      <c r="O290" s="130" t="e">
        <f t="shared" si="4"/>
        <v>#DIV/0!</v>
      </c>
    </row>
    <row r="291" spans="1:15" ht="50.1" hidden="1" customHeight="1" x14ac:dyDescent="0.25">
      <c r="A291" s="133" t="s">
        <v>437</v>
      </c>
      <c r="B291" s="320"/>
      <c r="C291" s="391"/>
      <c r="D291" s="392"/>
      <c r="E291" s="316"/>
      <c r="F291" s="316"/>
      <c r="G291" s="321"/>
      <c r="H291" s="316"/>
      <c r="I291" s="322"/>
      <c r="J291" s="316"/>
      <c r="K291" s="317"/>
      <c r="L291" s="320"/>
      <c r="M291" s="323"/>
      <c r="N291" s="324"/>
      <c r="O291" s="130" t="e">
        <f t="shared" si="4"/>
        <v>#DIV/0!</v>
      </c>
    </row>
    <row r="292" spans="1:15" ht="50.1" hidden="1" customHeight="1" x14ac:dyDescent="0.25">
      <c r="A292" s="133" t="s">
        <v>438</v>
      </c>
      <c r="B292" s="320"/>
      <c r="C292" s="391"/>
      <c r="D292" s="392"/>
      <c r="E292" s="316"/>
      <c r="F292" s="316"/>
      <c r="G292" s="321"/>
      <c r="H292" s="316"/>
      <c r="I292" s="322"/>
      <c r="J292" s="316"/>
      <c r="K292" s="317"/>
      <c r="L292" s="320"/>
      <c r="M292" s="323"/>
      <c r="N292" s="324"/>
      <c r="O292" s="130" t="e">
        <f t="shared" si="4"/>
        <v>#DIV/0!</v>
      </c>
    </row>
    <row r="293" spans="1:15" ht="50.1" hidden="1" customHeight="1" x14ac:dyDescent="0.25">
      <c r="A293" s="134" t="s">
        <v>439</v>
      </c>
      <c r="B293" s="320"/>
      <c r="C293" s="391"/>
      <c r="D293" s="392"/>
      <c r="E293" s="316"/>
      <c r="F293" s="316"/>
      <c r="G293" s="321"/>
      <c r="H293" s="316"/>
      <c r="I293" s="322"/>
      <c r="J293" s="316"/>
      <c r="K293" s="317"/>
      <c r="L293" s="320"/>
      <c r="M293" s="323"/>
      <c r="N293" s="324"/>
      <c r="O293" s="130" t="e">
        <f t="shared" si="4"/>
        <v>#DIV/0!</v>
      </c>
    </row>
    <row r="294" spans="1:15" ht="50.1" hidden="1" customHeight="1" x14ac:dyDescent="0.25">
      <c r="A294" s="133" t="s">
        <v>440</v>
      </c>
      <c r="B294" s="320"/>
      <c r="C294" s="391"/>
      <c r="D294" s="392"/>
      <c r="E294" s="316"/>
      <c r="F294" s="316"/>
      <c r="G294" s="321"/>
      <c r="H294" s="316"/>
      <c r="I294" s="322"/>
      <c r="J294" s="316"/>
      <c r="K294" s="317"/>
      <c r="L294" s="320"/>
      <c r="M294" s="323"/>
      <c r="N294" s="324"/>
      <c r="O294" s="130" t="e">
        <f t="shared" si="4"/>
        <v>#DIV/0!</v>
      </c>
    </row>
    <row r="295" spans="1:15" ht="50.1" hidden="1" customHeight="1" x14ac:dyDescent="0.25">
      <c r="A295" s="133" t="s">
        <v>441</v>
      </c>
      <c r="B295" s="320"/>
      <c r="C295" s="391"/>
      <c r="D295" s="392"/>
      <c r="E295" s="316"/>
      <c r="F295" s="316"/>
      <c r="G295" s="321"/>
      <c r="H295" s="316"/>
      <c r="I295" s="322"/>
      <c r="J295" s="316"/>
      <c r="K295" s="317"/>
      <c r="L295" s="320"/>
      <c r="M295" s="323"/>
      <c r="N295" s="324"/>
      <c r="O295" s="130" t="e">
        <f t="shared" si="4"/>
        <v>#DIV/0!</v>
      </c>
    </row>
    <row r="296" spans="1:15" ht="50.1" hidden="1" customHeight="1" x14ac:dyDescent="0.25">
      <c r="A296" s="134" t="s">
        <v>442</v>
      </c>
      <c r="B296" s="320"/>
      <c r="C296" s="391"/>
      <c r="D296" s="392"/>
      <c r="E296" s="316"/>
      <c r="F296" s="316"/>
      <c r="G296" s="321"/>
      <c r="H296" s="316"/>
      <c r="I296" s="322"/>
      <c r="J296" s="316"/>
      <c r="K296" s="317"/>
      <c r="L296" s="320"/>
      <c r="M296" s="323"/>
      <c r="N296" s="324"/>
      <c r="O296" s="130" t="e">
        <f t="shared" si="4"/>
        <v>#DIV/0!</v>
      </c>
    </row>
    <row r="297" spans="1:15" ht="50.1" hidden="1" customHeight="1" x14ac:dyDescent="0.25">
      <c r="A297" s="133" t="s">
        <v>443</v>
      </c>
      <c r="B297" s="320"/>
      <c r="C297" s="391"/>
      <c r="D297" s="392"/>
      <c r="E297" s="316"/>
      <c r="F297" s="316"/>
      <c r="G297" s="321"/>
      <c r="H297" s="316"/>
      <c r="I297" s="322"/>
      <c r="J297" s="316"/>
      <c r="K297" s="317"/>
      <c r="L297" s="320"/>
      <c r="M297" s="323"/>
      <c r="N297" s="324"/>
      <c r="O297" s="130" t="e">
        <f t="shared" si="4"/>
        <v>#DIV/0!</v>
      </c>
    </row>
    <row r="298" spans="1:15" ht="50.1" hidden="1" customHeight="1" x14ac:dyDescent="0.25">
      <c r="A298" s="133" t="s">
        <v>444</v>
      </c>
      <c r="B298" s="320"/>
      <c r="C298" s="391"/>
      <c r="D298" s="392"/>
      <c r="E298" s="316"/>
      <c r="F298" s="316"/>
      <c r="G298" s="321"/>
      <c r="H298" s="316"/>
      <c r="I298" s="322"/>
      <c r="J298" s="316"/>
      <c r="K298" s="317"/>
      <c r="L298" s="320"/>
      <c r="M298" s="323"/>
      <c r="N298" s="324"/>
      <c r="O298" s="130" t="e">
        <f t="shared" si="4"/>
        <v>#DIV/0!</v>
      </c>
    </row>
    <row r="299" spans="1:15" ht="50.1" hidden="1" customHeight="1" x14ac:dyDescent="0.25">
      <c r="A299" s="134" t="s">
        <v>445</v>
      </c>
      <c r="B299" s="320"/>
      <c r="C299" s="391"/>
      <c r="D299" s="392"/>
      <c r="E299" s="316"/>
      <c r="F299" s="316"/>
      <c r="G299" s="321"/>
      <c r="H299" s="316"/>
      <c r="I299" s="322"/>
      <c r="J299" s="316"/>
      <c r="K299" s="317"/>
      <c r="L299" s="320"/>
      <c r="M299" s="323"/>
      <c r="N299" s="324"/>
      <c r="O299" s="130" t="e">
        <f t="shared" si="4"/>
        <v>#DIV/0!</v>
      </c>
    </row>
    <row r="300" spans="1:15" ht="50.1" hidden="1" customHeight="1" x14ac:dyDescent="0.25">
      <c r="A300" s="133" t="s">
        <v>446</v>
      </c>
      <c r="B300" s="320"/>
      <c r="C300" s="391"/>
      <c r="D300" s="392"/>
      <c r="E300" s="316"/>
      <c r="F300" s="316"/>
      <c r="G300" s="321"/>
      <c r="H300" s="316"/>
      <c r="I300" s="322"/>
      <c r="J300" s="316"/>
      <c r="K300" s="317"/>
      <c r="L300" s="320"/>
      <c r="M300" s="323"/>
      <c r="N300" s="324"/>
      <c r="O300" s="130" t="e">
        <f t="shared" si="4"/>
        <v>#DIV/0!</v>
      </c>
    </row>
    <row r="301" spans="1:15" ht="50.1" hidden="1" customHeight="1" x14ac:dyDescent="0.25">
      <c r="A301" s="133" t="s">
        <v>451</v>
      </c>
      <c r="B301" s="320"/>
      <c r="C301" s="391"/>
      <c r="D301" s="392"/>
      <c r="E301" s="316"/>
      <c r="F301" s="316"/>
      <c r="G301" s="321"/>
      <c r="H301" s="316"/>
      <c r="I301" s="322"/>
      <c r="J301" s="316"/>
      <c r="K301" s="317"/>
      <c r="L301" s="320"/>
      <c r="M301" s="323"/>
      <c r="N301" s="324"/>
      <c r="O301" s="130" t="e">
        <f t="shared" si="4"/>
        <v>#DIV/0!</v>
      </c>
    </row>
    <row r="302" spans="1:15" ht="49.5" hidden="1" customHeight="1" x14ac:dyDescent="0.25">
      <c r="A302" s="133" t="s">
        <v>452</v>
      </c>
      <c r="B302" s="320"/>
      <c r="C302" s="391"/>
      <c r="D302" s="392"/>
      <c r="E302" s="316"/>
      <c r="F302" s="316"/>
      <c r="G302" s="321"/>
      <c r="H302" s="316"/>
      <c r="I302" s="322"/>
      <c r="J302" s="316"/>
      <c r="K302" s="317"/>
      <c r="L302" s="320"/>
      <c r="M302" s="323"/>
      <c r="N302" s="324"/>
      <c r="O302" s="130" t="e">
        <f t="shared" si="4"/>
        <v>#DIV/0!</v>
      </c>
    </row>
    <row r="303" spans="1:15" ht="50.1" hidden="1" customHeight="1" x14ac:dyDescent="0.25">
      <c r="A303" s="134" t="s">
        <v>453</v>
      </c>
      <c r="B303" s="320"/>
      <c r="C303" s="391"/>
      <c r="D303" s="392"/>
      <c r="E303" s="316"/>
      <c r="F303" s="316"/>
      <c r="G303" s="321"/>
      <c r="H303" s="316"/>
      <c r="I303" s="322"/>
      <c r="J303" s="316"/>
      <c r="K303" s="317"/>
      <c r="L303" s="320"/>
      <c r="M303" s="323"/>
      <c r="N303" s="324"/>
      <c r="O303" s="130" t="e">
        <f t="shared" si="4"/>
        <v>#DIV/0!</v>
      </c>
    </row>
    <row r="304" spans="1:15" ht="50.1" hidden="1" customHeight="1" x14ac:dyDescent="0.25">
      <c r="A304" s="133" t="s">
        <v>454</v>
      </c>
      <c r="B304" s="320"/>
      <c r="C304" s="391"/>
      <c r="D304" s="392"/>
      <c r="E304" s="316"/>
      <c r="F304" s="316"/>
      <c r="G304" s="321"/>
      <c r="H304" s="316"/>
      <c r="I304" s="322"/>
      <c r="J304" s="316"/>
      <c r="K304" s="317"/>
      <c r="L304" s="320"/>
      <c r="M304" s="323"/>
      <c r="N304" s="324"/>
      <c r="O304" s="130" t="e">
        <f t="shared" si="4"/>
        <v>#DIV/0!</v>
      </c>
    </row>
    <row r="305" spans="1:16" ht="49.5" hidden="1" customHeight="1" x14ac:dyDescent="0.25">
      <c r="A305" s="133" t="s">
        <v>455</v>
      </c>
      <c r="B305" s="320"/>
      <c r="C305" s="391"/>
      <c r="D305" s="392"/>
      <c r="E305" s="316"/>
      <c r="F305" s="316"/>
      <c r="G305" s="321"/>
      <c r="H305" s="316"/>
      <c r="I305" s="322"/>
      <c r="J305" s="316"/>
      <c r="K305" s="317"/>
      <c r="L305" s="320"/>
      <c r="M305" s="323"/>
      <c r="N305" s="324"/>
      <c r="O305" s="130" t="e">
        <f t="shared" si="4"/>
        <v>#DIV/0!</v>
      </c>
    </row>
    <row r="306" spans="1:16" ht="50.1" hidden="1" customHeight="1" x14ac:dyDescent="0.25">
      <c r="A306" s="133" t="s">
        <v>456</v>
      </c>
      <c r="B306" s="320"/>
      <c r="C306" s="391"/>
      <c r="D306" s="392"/>
      <c r="E306" s="316"/>
      <c r="F306" s="316"/>
      <c r="G306" s="321"/>
      <c r="H306" s="316"/>
      <c r="I306" s="322"/>
      <c r="J306" s="316"/>
      <c r="K306" s="317"/>
      <c r="L306" s="320"/>
      <c r="M306" s="323"/>
      <c r="N306" s="324"/>
      <c r="O306" s="130" t="e">
        <f t="shared" si="4"/>
        <v>#DIV/0!</v>
      </c>
    </row>
    <row r="307" spans="1:16" ht="49.5" hidden="1" customHeight="1" x14ac:dyDescent="0.25">
      <c r="A307" s="134" t="s">
        <v>457</v>
      </c>
      <c r="B307" s="320"/>
      <c r="C307" s="391"/>
      <c r="D307" s="392"/>
      <c r="E307" s="316"/>
      <c r="F307" s="316"/>
      <c r="G307" s="321"/>
      <c r="H307" s="316"/>
      <c r="I307" s="322"/>
      <c r="J307" s="316"/>
      <c r="K307" s="317"/>
      <c r="L307" s="320"/>
      <c r="M307" s="323"/>
      <c r="N307" s="324"/>
      <c r="O307" s="130" t="e">
        <f t="shared" si="4"/>
        <v>#DIV/0!</v>
      </c>
    </row>
    <row r="308" spans="1:16" ht="50.1" customHeight="1" x14ac:dyDescent="0.25">
      <c r="A308" s="133" t="s">
        <v>458</v>
      </c>
      <c r="B308" s="320"/>
      <c r="C308" s="391"/>
      <c r="D308" s="392"/>
      <c r="E308" s="316"/>
      <c r="F308" s="316"/>
      <c r="G308" s="321"/>
      <c r="H308" s="316"/>
      <c r="I308" s="322"/>
      <c r="J308" s="316"/>
      <c r="K308" s="317"/>
      <c r="L308" s="320"/>
      <c r="M308" s="323"/>
      <c r="N308" s="324"/>
      <c r="O308" s="130" t="e">
        <f t="shared" si="4"/>
        <v>#DIV/0!</v>
      </c>
    </row>
    <row r="309" spans="1:16" ht="50.1" customHeight="1" x14ac:dyDescent="0.25">
      <c r="A309" s="388" t="s">
        <v>54</v>
      </c>
      <c r="B309" s="389"/>
      <c r="C309" s="389"/>
      <c r="D309" s="389"/>
      <c r="E309" s="389"/>
      <c r="F309" s="389"/>
      <c r="G309" s="389"/>
      <c r="H309" s="389"/>
      <c r="I309" s="389"/>
      <c r="J309" s="389"/>
      <c r="K309" s="389"/>
      <c r="L309" s="390"/>
      <c r="M309" s="131">
        <f>SUM(M9:M308)</f>
        <v>0</v>
      </c>
      <c r="N309" s="131">
        <f>SUM(N9:N308)</f>
        <v>0</v>
      </c>
      <c r="O309" s="25"/>
    </row>
    <row r="310" spans="1:16" ht="50.1" customHeight="1" x14ac:dyDescent="0.25">
      <c r="A310" s="157"/>
      <c r="B310" s="158"/>
      <c r="C310" s="158"/>
      <c r="D310" s="158"/>
      <c r="E310" s="158"/>
      <c r="F310" s="158"/>
      <c r="G310" s="158"/>
      <c r="H310" s="158"/>
      <c r="I310" s="389" t="s">
        <v>538</v>
      </c>
      <c r="J310" s="389"/>
      <c r="K310" s="389"/>
      <c r="L310" s="390"/>
      <c r="M310" s="131">
        <f>SUMIF(H9:H308,"141017010",M9:M308)</f>
        <v>0</v>
      </c>
      <c r="N310" s="131">
        <f>SUMIF(H9:H308,"141017010",N9:N308)</f>
        <v>0</v>
      </c>
      <c r="O310" s="25"/>
    </row>
    <row r="311" spans="1:16" ht="50.1" customHeight="1" x14ac:dyDescent="0.25">
      <c r="A311" s="157"/>
      <c r="B311" s="158"/>
      <c r="C311" s="158"/>
      <c r="D311" s="158"/>
      <c r="E311" s="158"/>
      <c r="F311" s="158"/>
      <c r="G311" s="158"/>
      <c r="H311" s="158"/>
      <c r="I311" s="389" t="s">
        <v>541</v>
      </c>
      <c r="J311" s="389"/>
      <c r="K311" s="389"/>
      <c r="L311" s="390"/>
      <c r="M311" s="131">
        <f>SUMIF(H9:H308,"241017010",M9:M308)</f>
        <v>0</v>
      </c>
      <c r="N311" s="131">
        <f>SUMIF(H9:H308,"241017010",N9:N308)</f>
        <v>0</v>
      </c>
      <c r="O311" s="25"/>
    </row>
    <row r="312" spans="1:16" ht="50.1" customHeight="1" x14ac:dyDescent="0.25">
      <c r="A312" s="388" t="s">
        <v>539</v>
      </c>
      <c r="B312" s="389"/>
      <c r="C312" s="389"/>
      <c r="D312" s="389"/>
      <c r="E312" s="389"/>
      <c r="F312" s="389"/>
      <c r="G312" s="389"/>
      <c r="H312" s="389"/>
      <c r="I312" s="389"/>
      <c r="J312" s="389"/>
      <c r="K312" s="389"/>
      <c r="L312" s="390"/>
      <c r="M312" s="325">
        <v>0</v>
      </c>
      <c r="N312" s="325">
        <v>0</v>
      </c>
      <c r="O312" s="25"/>
    </row>
    <row r="313" spans="1:16" ht="50.1" customHeight="1" x14ac:dyDescent="0.25">
      <c r="A313" s="388" t="s">
        <v>542</v>
      </c>
      <c r="B313" s="389"/>
      <c r="C313" s="389"/>
      <c r="D313" s="389"/>
      <c r="E313" s="389"/>
      <c r="F313" s="389"/>
      <c r="G313" s="389"/>
      <c r="H313" s="389"/>
      <c r="I313" s="389"/>
      <c r="J313" s="389"/>
      <c r="K313" s="389"/>
      <c r="L313" s="390"/>
      <c r="M313" s="325">
        <v>0</v>
      </c>
      <c r="N313" s="325">
        <v>0</v>
      </c>
      <c r="O313" s="25"/>
    </row>
    <row r="314" spans="1:16" ht="50.1" customHeight="1" x14ac:dyDescent="0.25">
      <c r="A314" s="393" t="s">
        <v>540</v>
      </c>
      <c r="B314" s="394"/>
      <c r="C314" s="394"/>
      <c r="D314" s="394"/>
      <c r="E314" s="394"/>
      <c r="F314" s="394"/>
      <c r="G314" s="394"/>
      <c r="H314" s="394"/>
      <c r="I314" s="394"/>
      <c r="J314" s="394"/>
      <c r="K314" s="394"/>
      <c r="L314" s="395"/>
      <c r="M314" s="326">
        <f>ROUNDUP((M310-M312),0)</f>
        <v>0</v>
      </c>
      <c r="N314" s="326">
        <f>ROUNDUP((N310-N312),0)</f>
        <v>0</v>
      </c>
      <c r="O314" s="25"/>
    </row>
    <row r="315" spans="1:16" ht="50.1" customHeight="1" x14ac:dyDescent="0.25">
      <c r="A315" s="393" t="s">
        <v>543</v>
      </c>
      <c r="B315" s="394"/>
      <c r="C315" s="394"/>
      <c r="D315" s="394"/>
      <c r="E315" s="394"/>
      <c r="F315" s="394"/>
      <c r="G315" s="394"/>
      <c r="H315" s="394"/>
      <c r="I315" s="394"/>
      <c r="J315" s="394"/>
      <c r="K315" s="394"/>
      <c r="L315" s="395"/>
      <c r="M315" s="326">
        <f>ROUNDUP((M311-M313),0)</f>
        <v>0</v>
      </c>
      <c r="N315" s="326">
        <f>ROUNDUP((N311-N313),0)</f>
        <v>0</v>
      </c>
      <c r="O315" s="25"/>
    </row>
    <row r="316" spans="1:16" ht="50.1" customHeight="1" x14ac:dyDescent="0.25">
      <c r="A316" s="388" t="s">
        <v>465</v>
      </c>
      <c r="B316" s="389"/>
      <c r="C316" s="389"/>
      <c r="D316" s="389"/>
      <c r="E316" s="389"/>
      <c r="F316" s="389"/>
      <c r="G316" s="389"/>
      <c r="H316" s="389"/>
      <c r="I316" s="389"/>
      <c r="J316" s="389"/>
      <c r="K316" s="389"/>
      <c r="L316" s="390"/>
      <c r="M316" s="131">
        <f>SUM(M314:M315)</f>
        <v>0</v>
      </c>
      <c r="N316" s="131">
        <f>SUM(N314:N315)</f>
        <v>0</v>
      </c>
      <c r="O316" s="25"/>
    </row>
    <row r="317" spans="1:16" ht="33" x14ac:dyDescent="0.25">
      <c r="A317" s="65" t="s">
        <v>98</v>
      </c>
      <c r="M317" s="141"/>
      <c r="N317" s="141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6" t="s">
        <v>613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9" t="s">
        <v>53</v>
      </c>
      <c r="B323" s="399"/>
      <c r="C323" s="400"/>
      <c r="D323" s="400"/>
      <c r="E323" s="27"/>
      <c r="F323" s="27"/>
      <c r="G323" s="27"/>
      <c r="H323" s="27"/>
      <c r="M323" s="403"/>
      <c r="N323" s="403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7" t="s">
        <v>23</v>
      </c>
      <c r="N324" s="397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7" t="s">
        <v>24</v>
      </c>
      <c r="N325" s="397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59"/>
      <c r="O326" s="159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8"/>
      <c r="O327" s="398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3065" priority="379" operator="lessThan">
      <formula>0</formula>
    </cfRule>
    <cfRule type="cellIs" dxfId="3064" priority="380" operator="lessThan">
      <formula>0</formula>
    </cfRule>
    <cfRule type="containsErrors" dxfId="3063" priority="381">
      <formula>ISERROR(O9)</formula>
    </cfRule>
  </conditionalFormatting>
  <conditionalFormatting sqref="O33:O37 O48">
    <cfRule type="cellIs" dxfId="3062" priority="376" operator="lessThan">
      <formula>0</formula>
    </cfRule>
    <cfRule type="cellIs" dxfId="3061" priority="377" operator="lessThan">
      <formula>0</formula>
    </cfRule>
    <cfRule type="containsErrors" dxfId="3060" priority="378">
      <formula>ISERROR(O33)</formula>
    </cfRule>
  </conditionalFormatting>
  <conditionalFormatting sqref="O27:O30">
    <cfRule type="cellIs" dxfId="3059" priority="373" operator="lessThan">
      <formula>0</formula>
    </cfRule>
    <cfRule type="cellIs" dxfId="3058" priority="374" operator="lessThan">
      <formula>0</formula>
    </cfRule>
    <cfRule type="containsErrors" dxfId="3057" priority="375">
      <formula>ISERROR(O27)</formula>
    </cfRule>
  </conditionalFormatting>
  <conditionalFormatting sqref="O31:O32">
    <cfRule type="cellIs" dxfId="3056" priority="370" operator="lessThan">
      <formula>0</formula>
    </cfRule>
    <cfRule type="cellIs" dxfId="3055" priority="371" operator="lessThan">
      <formula>0</formula>
    </cfRule>
    <cfRule type="containsErrors" dxfId="3054" priority="372">
      <formula>ISERROR(O31)</formula>
    </cfRule>
  </conditionalFormatting>
  <conditionalFormatting sqref="O44:O47">
    <cfRule type="cellIs" dxfId="3053" priority="367" operator="lessThan">
      <formula>0</formula>
    </cfRule>
    <cfRule type="cellIs" dxfId="3052" priority="368" operator="lessThan">
      <formula>0</formula>
    </cfRule>
    <cfRule type="containsErrors" dxfId="3051" priority="369">
      <formula>ISERROR(O44)</formula>
    </cfRule>
  </conditionalFormatting>
  <conditionalFormatting sqref="O38:O41">
    <cfRule type="cellIs" dxfId="3050" priority="364" operator="lessThan">
      <formula>0</formula>
    </cfRule>
    <cfRule type="cellIs" dxfId="3049" priority="365" operator="lessThan">
      <formula>0</formula>
    </cfRule>
    <cfRule type="containsErrors" dxfId="3048" priority="366">
      <formula>ISERROR(O38)</formula>
    </cfRule>
  </conditionalFormatting>
  <conditionalFormatting sqref="O42:O43">
    <cfRule type="cellIs" dxfId="3047" priority="361" operator="lessThan">
      <formula>0</formula>
    </cfRule>
    <cfRule type="cellIs" dxfId="3046" priority="362" operator="lessThan">
      <formula>0</formula>
    </cfRule>
    <cfRule type="containsErrors" dxfId="3045" priority="363">
      <formula>ISERROR(O42)</formula>
    </cfRule>
  </conditionalFormatting>
  <conditionalFormatting sqref="O59">
    <cfRule type="cellIs" dxfId="3044" priority="358" operator="lessThan">
      <formula>0</formula>
    </cfRule>
    <cfRule type="cellIs" dxfId="3043" priority="359" operator="lessThan">
      <formula>0</formula>
    </cfRule>
    <cfRule type="containsErrors" dxfId="3042" priority="360">
      <formula>ISERROR(O59)</formula>
    </cfRule>
  </conditionalFormatting>
  <conditionalFormatting sqref="O55:O58">
    <cfRule type="cellIs" dxfId="3041" priority="355" operator="lessThan">
      <formula>0</formula>
    </cfRule>
    <cfRule type="cellIs" dxfId="3040" priority="356" operator="lessThan">
      <formula>0</formula>
    </cfRule>
    <cfRule type="containsErrors" dxfId="3039" priority="357">
      <formula>ISERROR(O55)</formula>
    </cfRule>
  </conditionalFormatting>
  <conditionalFormatting sqref="O49:O52">
    <cfRule type="cellIs" dxfId="3038" priority="352" operator="lessThan">
      <formula>0</formula>
    </cfRule>
    <cfRule type="cellIs" dxfId="3037" priority="353" operator="lessThan">
      <formula>0</formula>
    </cfRule>
    <cfRule type="containsErrors" dxfId="3036" priority="354">
      <formula>ISERROR(O49)</formula>
    </cfRule>
  </conditionalFormatting>
  <conditionalFormatting sqref="O53:O54">
    <cfRule type="cellIs" dxfId="3035" priority="349" operator="lessThan">
      <formula>0</formula>
    </cfRule>
    <cfRule type="cellIs" dxfId="3034" priority="350" operator="lessThan">
      <formula>0</formula>
    </cfRule>
    <cfRule type="containsErrors" dxfId="3033" priority="351">
      <formula>ISERROR(O53)</formula>
    </cfRule>
  </conditionalFormatting>
  <conditionalFormatting sqref="O70">
    <cfRule type="cellIs" dxfId="3032" priority="346" operator="lessThan">
      <formula>0</formula>
    </cfRule>
    <cfRule type="cellIs" dxfId="3031" priority="347" operator="lessThan">
      <formula>0</formula>
    </cfRule>
    <cfRule type="containsErrors" dxfId="3030" priority="348">
      <formula>ISERROR(O70)</formula>
    </cfRule>
  </conditionalFormatting>
  <conditionalFormatting sqref="O66:O69">
    <cfRule type="cellIs" dxfId="3029" priority="343" operator="lessThan">
      <formula>0</formula>
    </cfRule>
    <cfRule type="cellIs" dxfId="3028" priority="344" operator="lessThan">
      <formula>0</formula>
    </cfRule>
    <cfRule type="containsErrors" dxfId="3027" priority="345">
      <formula>ISERROR(O66)</formula>
    </cfRule>
  </conditionalFormatting>
  <conditionalFormatting sqref="O60:O63">
    <cfRule type="cellIs" dxfId="3026" priority="340" operator="lessThan">
      <formula>0</formula>
    </cfRule>
    <cfRule type="cellIs" dxfId="3025" priority="341" operator="lessThan">
      <formula>0</formula>
    </cfRule>
    <cfRule type="containsErrors" dxfId="3024" priority="342">
      <formula>ISERROR(O60)</formula>
    </cfRule>
  </conditionalFormatting>
  <conditionalFormatting sqref="O102">
    <cfRule type="cellIs" dxfId="3023" priority="322" operator="lessThan">
      <formula>0</formula>
    </cfRule>
    <cfRule type="cellIs" dxfId="3022" priority="323" operator="lessThan">
      <formula>0</formula>
    </cfRule>
    <cfRule type="containsErrors" dxfId="3021" priority="324">
      <formula>ISERROR(O102)</formula>
    </cfRule>
  </conditionalFormatting>
  <conditionalFormatting sqref="O64:O65">
    <cfRule type="cellIs" dxfId="3020" priority="337" operator="lessThan">
      <formula>0</formula>
    </cfRule>
    <cfRule type="cellIs" dxfId="3019" priority="338" operator="lessThan">
      <formula>0</formula>
    </cfRule>
    <cfRule type="containsErrors" dxfId="3018" priority="339">
      <formula>ISERROR(O64)</formula>
    </cfRule>
  </conditionalFormatting>
  <conditionalFormatting sqref="O98:O101">
    <cfRule type="cellIs" dxfId="3017" priority="319" operator="lessThan">
      <formula>0</formula>
    </cfRule>
    <cfRule type="cellIs" dxfId="3016" priority="320" operator="lessThan">
      <formula>0</formula>
    </cfRule>
    <cfRule type="containsErrors" dxfId="3015" priority="321">
      <formula>ISERROR(O98)</formula>
    </cfRule>
  </conditionalFormatting>
  <conditionalFormatting sqref="O81">
    <cfRule type="cellIs" dxfId="3014" priority="334" operator="lessThan">
      <formula>0</formula>
    </cfRule>
    <cfRule type="cellIs" dxfId="3013" priority="335" operator="lessThan">
      <formula>0</formula>
    </cfRule>
    <cfRule type="containsErrors" dxfId="3012" priority="336">
      <formula>ISERROR(O81)</formula>
    </cfRule>
  </conditionalFormatting>
  <conditionalFormatting sqref="O77:O80">
    <cfRule type="cellIs" dxfId="3011" priority="331" operator="lessThan">
      <formula>0</formula>
    </cfRule>
    <cfRule type="cellIs" dxfId="3010" priority="332" operator="lessThan">
      <formula>0</formula>
    </cfRule>
    <cfRule type="containsErrors" dxfId="3009" priority="333">
      <formula>ISERROR(O77)</formula>
    </cfRule>
  </conditionalFormatting>
  <conditionalFormatting sqref="O86 O97">
    <cfRule type="cellIs" dxfId="3008" priority="313" operator="lessThan">
      <formula>0</formula>
    </cfRule>
    <cfRule type="cellIs" dxfId="3007" priority="314" operator="lessThan">
      <formula>0</formula>
    </cfRule>
    <cfRule type="containsErrors" dxfId="3006" priority="315">
      <formula>ISERROR(O86)</formula>
    </cfRule>
  </conditionalFormatting>
  <conditionalFormatting sqref="O82:O85">
    <cfRule type="cellIs" dxfId="3005" priority="316" operator="lessThan">
      <formula>0</formula>
    </cfRule>
    <cfRule type="cellIs" dxfId="3004" priority="317" operator="lessThan">
      <formula>0</formula>
    </cfRule>
    <cfRule type="containsErrors" dxfId="3003" priority="318">
      <formula>ISERROR(O82)</formula>
    </cfRule>
  </conditionalFormatting>
  <conditionalFormatting sqref="O75:O76">
    <cfRule type="cellIs" dxfId="3002" priority="325" operator="lessThan">
      <formula>0</formula>
    </cfRule>
    <cfRule type="cellIs" dxfId="3001" priority="326" operator="lessThan">
      <formula>0</formula>
    </cfRule>
    <cfRule type="containsErrors" dxfId="3000" priority="327">
      <formula>ISERROR(O75)</formula>
    </cfRule>
  </conditionalFormatting>
  <conditionalFormatting sqref="O71:O74">
    <cfRule type="cellIs" dxfId="2999" priority="328" operator="lessThan">
      <formula>0</formula>
    </cfRule>
    <cfRule type="cellIs" dxfId="2998" priority="329" operator="lessThan">
      <formula>0</formula>
    </cfRule>
    <cfRule type="containsErrors" dxfId="2997" priority="330">
      <formula>ISERROR(O71)</formula>
    </cfRule>
  </conditionalFormatting>
  <conditionalFormatting sqref="O117:O118">
    <cfRule type="cellIs" dxfId="2996" priority="301" operator="lessThan">
      <formula>0</formula>
    </cfRule>
    <cfRule type="cellIs" dxfId="2995" priority="302" operator="lessThan">
      <formula>0</formula>
    </cfRule>
    <cfRule type="containsErrors" dxfId="2994" priority="303">
      <formula>ISERROR(O117)</formula>
    </cfRule>
  </conditionalFormatting>
  <conditionalFormatting sqref="O144">
    <cfRule type="cellIs" dxfId="2993" priority="298" operator="lessThan">
      <formula>0</formula>
    </cfRule>
    <cfRule type="cellIs" dxfId="2992" priority="299" operator="lessThan">
      <formula>0</formula>
    </cfRule>
    <cfRule type="containsErrors" dxfId="2991" priority="300">
      <formula>ISERROR(O144)</formula>
    </cfRule>
  </conditionalFormatting>
  <conditionalFormatting sqref="O123">
    <cfRule type="cellIs" dxfId="2990" priority="310" operator="lessThan">
      <formula>0</formula>
    </cfRule>
    <cfRule type="cellIs" dxfId="2989" priority="311" operator="lessThan">
      <formula>0</formula>
    </cfRule>
    <cfRule type="containsErrors" dxfId="2988" priority="312">
      <formula>ISERROR(O123)</formula>
    </cfRule>
  </conditionalFormatting>
  <conditionalFormatting sqref="O119:O122">
    <cfRule type="cellIs" dxfId="2987" priority="307" operator="lessThan">
      <formula>0</formula>
    </cfRule>
    <cfRule type="cellIs" dxfId="2986" priority="308" operator="lessThan">
      <formula>0</formula>
    </cfRule>
    <cfRule type="containsErrors" dxfId="2985" priority="309">
      <formula>ISERROR(O119)</formula>
    </cfRule>
  </conditionalFormatting>
  <conditionalFormatting sqref="O165">
    <cfRule type="cellIs" dxfId="2984" priority="286" operator="lessThan">
      <formula>0</formula>
    </cfRule>
    <cfRule type="cellIs" dxfId="2983" priority="287" operator="lessThan">
      <formula>0</formula>
    </cfRule>
    <cfRule type="containsErrors" dxfId="2982" priority="288">
      <formula>ISERROR(O165)</formula>
    </cfRule>
  </conditionalFormatting>
  <conditionalFormatting sqref="O140:O143">
    <cfRule type="cellIs" dxfId="2981" priority="295" operator="lessThan">
      <formula>0</formula>
    </cfRule>
    <cfRule type="cellIs" dxfId="2980" priority="296" operator="lessThan">
      <formula>0</formula>
    </cfRule>
    <cfRule type="containsErrors" dxfId="2979" priority="297">
      <formula>ISERROR(O140)</formula>
    </cfRule>
  </conditionalFormatting>
  <conditionalFormatting sqref="O124:O127">
    <cfRule type="cellIs" dxfId="2978" priority="292" operator="lessThan">
      <formula>0</formula>
    </cfRule>
    <cfRule type="cellIs" dxfId="2977" priority="293" operator="lessThan">
      <formula>0</formula>
    </cfRule>
    <cfRule type="containsErrors" dxfId="2976" priority="294">
      <formula>ISERROR(O124)</formula>
    </cfRule>
  </conditionalFormatting>
  <conditionalFormatting sqref="O103:O106">
    <cfRule type="cellIs" dxfId="2975" priority="304" operator="lessThan">
      <formula>0</formula>
    </cfRule>
    <cfRule type="cellIs" dxfId="2974" priority="305" operator="lessThan">
      <formula>0</formula>
    </cfRule>
    <cfRule type="containsErrors" dxfId="2973" priority="306">
      <formula>ISERROR(O103)</formula>
    </cfRule>
  </conditionalFormatting>
  <conditionalFormatting sqref="O182:O185">
    <cfRule type="cellIs" dxfId="2972" priority="271" operator="lessThan">
      <formula>0</formula>
    </cfRule>
    <cfRule type="cellIs" dxfId="2971" priority="272" operator="lessThan">
      <formula>0</formula>
    </cfRule>
    <cfRule type="containsErrors" dxfId="2970" priority="273">
      <formula>ISERROR(O182)</formula>
    </cfRule>
  </conditionalFormatting>
  <conditionalFormatting sqref="O161:O164">
    <cfRule type="cellIs" dxfId="2969" priority="283" operator="lessThan">
      <formula>0</formula>
    </cfRule>
    <cfRule type="cellIs" dxfId="2968" priority="284" operator="lessThan">
      <formula>0</formula>
    </cfRule>
    <cfRule type="containsErrors" dxfId="2967" priority="285">
      <formula>ISERROR(O161)</formula>
    </cfRule>
  </conditionalFormatting>
  <conditionalFormatting sqref="O145:O148">
    <cfRule type="cellIs" dxfId="2966" priority="280" operator="lessThan">
      <formula>0</formula>
    </cfRule>
    <cfRule type="cellIs" dxfId="2965" priority="281" operator="lessThan">
      <formula>0</formula>
    </cfRule>
    <cfRule type="containsErrors" dxfId="2964" priority="282">
      <formula>ISERROR(O145)</formula>
    </cfRule>
  </conditionalFormatting>
  <conditionalFormatting sqref="O149 O160">
    <cfRule type="cellIs" dxfId="2963" priority="277" operator="lessThan">
      <formula>0</formula>
    </cfRule>
    <cfRule type="cellIs" dxfId="2962" priority="278" operator="lessThan">
      <formula>0</formula>
    </cfRule>
    <cfRule type="containsErrors" dxfId="2961" priority="279">
      <formula>ISERROR(O149)</formula>
    </cfRule>
  </conditionalFormatting>
  <conditionalFormatting sqref="O128:O129">
    <cfRule type="cellIs" dxfId="2960" priority="289" operator="lessThan">
      <formula>0</formula>
    </cfRule>
    <cfRule type="cellIs" dxfId="2959" priority="290" operator="lessThan">
      <formula>0</formula>
    </cfRule>
    <cfRule type="containsErrors" dxfId="2958" priority="291">
      <formula>ISERROR(O128)</formula>
    </cfRule>
  </conditionalFormatting>
  <conditionalFormatting sqref="O187:O190">
    <cfRule type="cellIs" dxfId="2957" priority="256" operator="lessThan">
      <formula>0</formula>
    </cfRule>
    <cfRule type="cellIs" dxfId="2956" priority="257" operator="lessThan">
      <formula>0</formula>
    </cfRule>
    <cfRule type="containsErrors" dxfId="2955" priority="258">
      <formula>ISERROR(O187)</formula>
    </cfRule>
  </conditionalFormatting>
  <conditionalFormatting sqref="O166:O169">
    <cfRule type="cellIs" dxfId="2954" priority="268" operator="lessThan">
      <formula>0</formula>
    </cfRule>
    <cfRule type="cellIs" dxfId="2953" priority="269" operator="lessThan">
      <formula>0</formula>
    </cfRule>
    <cfRule type="containsErrors" dxfId="2952" priority="270">
      <formula>ISERROR(O166)</formula>
    </cfRule>
  </conditionalFormatting>
  <conditionalFormatting sqref="O170 O181">
    <cfRule type="cellIs" dxfId="2951" priority="265" operator="lessThan">
      <formula>0</formula>
    </cfRule>
    <cfRule type="cellIs" dxfId="2950" priority="266" operator="lessThan">
      <formula>0</formula>
    </cfRule>
    <cfRule type="containsErrors" dxfId="2949" priority="267">
      <formula>ISERROR(O170)</formula>
    </cfRule>
  </conditionalFormatting>
  <conditionalFormatting sqref="O207">
    <cfRule type="cellIs" dxfId="2948" priority="262" operator="lessThan">
      <formula>0</formula>
    </cfRule>
    <cfRule type="cellIs" dxfId="2947" priority="263" operator="lessThan">
      <formula>0</formula>
    </cfRule>
    <cfRule type="containsErrors" dxfId="2946" priority="264">
      <formula>ISERROR(O207)</formula>
    </cfRule>
  </conditionalFormatting>
  <conditionalFormatting sqref="O186">
    <cfRule type="cellIs" dxfId="2945" priority="274" operator="lessThan">
      <formula>0</formula>
    </cfRule>
    <cfRule type="cellIs" dxfId="2944" priority="275" operator="lessThan">
      <formula>0</formula>
    </cfRule>
    <cfRule type="containsErrors" dxfId="2943" priority="276">
      <formula>ISERROR(O186)</formula>
    </cfRule>
  </conditionalFormatting>
  <conditionalFormatting sqref="O212:O213">
    <cfRule type="cellIs" dxfId="2942" priority="241" operator="lessThan">
      <formula>0</formula>
    </cfRule>
    <cfRule type="cellIs" dxfId="2941" priority="242" operator="lessThan">
      <formula>0</formula>
    </cfRule>
    <cfRule type="containsErrors" dxfId="2940" priority="243">
      <formula>ISERROR(O212)</formula>
    </cfRule>
  </conditionalFormatting>
  <conditionalFormatting sqref="O191 O202">
    <cfRule type="cellIs" dxfId="2939" priority="253" operator="lessThan">
      <formula>0</formula>
    </cfRule>
    <cfRule type="cellIs" dxfId="2938" priority="254" operator="lessThan">
      <formula>0</formula>
    </cfRule>
    <cfRule type="containsErrors" dxfId="2937" priority="255">
      <formula>ISERROR(O191)</formula>
    </cfRule>
  </conditionalFormatting>
  <conditionalFormatting sqref="O228">
    <cfRule type="cellIs" dxfId="2936" priority="250" operator="lessThan">
      <formula>0</formula>
    </cfRule>
    <cfRule type="cellIs" dxfId="2935" priority="251" operator="lessThan">
      <formula>0</formula>
    </cfRule>
    <cfRule type="containsErrors" dxfId="2934" priority="252">
      <formula>ISERROR(O228)</formula>
    </cfRule>
  </conditionalFormatting>
  <conditionalFormatting sqref="O214 O225:O227">
    <cfRule type="cellIs" dxfId="2933" priority="247" operator="lessThan">
      <formula>0</formula>
    </cfRule>
    <cfRule type="cellIs" dxfId="2932" priority="248" operator="lessThan">
      <formula>0</formula>
    </cfRule>
    <cfRule type="containsErrors" dxfId="2931" priority="249">
      <formula>ISERROR(O214)</formula>
    </cfRule>
  </conditionalFormatting>
  <conditionalFormatting sqref="O203:O206">
    <cfRule type="cellIs" dxfId="2930" priority="259" operator="lessThan">
      <formula>0</formula>
    </cfRule>
    <cfRule type="cellIs" dxfId="2929" priority="260" operator="lessThan">
      <formula>0</formula>
    </cfRule>
    <cfRule type="containsErrors" dxfId="2928" priority="261">
      <formula>ISERROR(O203)</formula>
    </cfRule>
  </conditionalFormatting>
  <conditionalFormatting sqref="O249">
    <cfRule type="cellIs" dxfId="2927" priority="238" operator="lessThan">
      <formula>0</formula>
    </cfRule>
    <cfRule type="cellIs" dxfId="2926" priority="239" operator="lessThan">
      <formula>0</formula>
    </cfRule>
    <cfRule type="containsErrors" dxfId="2925" priority="240">
      <formula>ISERROR(O249)</formula>
    </cfRule>
  </conditionalFormatting>
  <conditionalFormatting sqref="O235:O237 O248">
    <cfRule type="cellIs" dxfId="2924" priority="235" operator="lessThan">
      <formula>0</formula>
    </cfRule>
    <cfRule type="cellIs" dxfId="2923" priority="236" operator="lessThan">
      <formula>0</formula>
    </cfRule>
    <cfRule type="containsErrors" dxfId="2922" priority="237">
      <formula>ISERROR(O235)</formula>
    </cfRule>
  </conditionalFormatting>
  <conditionalFormatting sqref="O229:O232">
    <cfRule type="cellIs" dxfId="2921" priority="232" operator="lessThan">
      <formula>0</formula>
    </cfRule>
    <cfRule type="cellIs" dxfId="2920" priority="233" operator="lessThan">
      <formula>0</formula>
    </cfRule>
    <cfRule type="containsErrors" dxfId="2919" priority="234">
      <formula>ISERROR(O229)</formula>
    </cfRule>
  </conditionalFormatting>
  <conditionalFormatting sqref="O208:O211">
    <cfRule type="cellIs" dxfId="2918" priority="244" operator="lessThan">
      <formula>0</formula>
    </cfRule>
    <cfRule type="cellIs" dxfId="2917" priority="245" operator="lessThan">
      <formula>0</formula>
    </cfRule>
    <cfRule type="containsErrors" dxfId="2916" priority="246">
      <formula>ISERROR(O208)</formula>
    </cfRule>
  </conditionalFormatting>
  <conditionalFormatting sqref="O233:O234">
    <cfRule type="cellIs" dxfId="2915" priority="229" operator="lessThan">
      <formula>0</formula>
    </cfRule>
    <cfRule type="cellIs" dxfId="2914" priority="230" operator="lessThan">
      <formula>0</formula>
    </cfRule>
    <cfRule type="containsErrors" dxfId="2913" priority="231">
      <formula>ISERROR(O233)</formula>
    </cfRule>
  </conditionalFormatting>
  <conditionalFormatting sqref="O238:O239">
    <cfRule type="cellIs" dxfId="2912" priority="220" operator="lessThan">
      <formula>0</formula>
    </cfRule>
    <cfRule type="cellIs" dxfId="2911" priority="221" operator="lessThan">
      <formula>0</formula>
    </cfRule>
    <cfRule type="containsErrors" dxfId="2910" priority="222">
      <formula>ISERROR(O238)</formula>
    </cfRule>
  </conditionalFormatting>
  <conditionalFormatting sqref="O240:O241">
    <cfRule type="cellIs" dxfId="2909" priority="217" operator="lessThan">
      <formula>0</formula>
    </cfRule>
    <cfRule type="cellIs" dxfId="2908" priority="218" operator="lessThan">
      <formula>0</formula>
    </cfRule>
    <cfRule type="containsErrors" dxfId="2907" priority="219">
      <formula>ISERROR(O240)</formula>
    </cfRule>
  </conditionalFormatting>
  <conditionalFormatting sqref="O224">
    <cfRule type="cellIs" dxfId="2906" priority="202" operator="lessThan">
      <formula>0</formula>
    </cfRule>
    <cfRule type="cellIs" dxfId="2905" priority="203" operator="lessThan">
      <formula>0</formula>
    </cfRule>
    <cfRule type="containsErrors" dxfId="2904" priority="204">
      <formula>ISERROR(O224)</formula>
    </cfRule>
  </conditionalFormatting>
  <conditionalFormatting sqref="O243:O244">
    <cfRule type="cellIs" dxfId="2903" priority="214" operator="lessThan">
      <formula>0</formula>
    </cfRule>
    <cfRule type="cellIs" dxfId="2902" priority="215" operator="lessThan">
      <formula>0</formula>
    </cfRule>
    <cfRule type="containsErrors" dxfId="2901" priority="216">
      <formula>ISERROR(O243)</formula>
    </cfRule>
  </conditionalFormatting>
  <conditionalFormatting sqref="O245:O246">
    <cfRule type="cellIs" dxfId="2900" priority="211" operator="lessThan">
      <formula>0</formula>
    </cfRule>
    <cfRule type="cellIs" dxfId="2899" priority="212" operator="lessThan">
      <formula>0</formula>
    </cfRule>
    <cfRule type="containsErrors" dxfId="2898" priority="213">
      <formula>ISERROR(O245)</formula>
    </cfRule>
  </conditionalFormatting>
  <conditionalFormatting sqref="O247">
    <cfRule type="cellIs" dxfId="2897" priority="226" operator="lessThan">
      <formula>0</formula>
    </cfRule>
    <cfRule type="cellIs" dxfId="2896" priority="227" operator="lessThan">
      <formula>0</formula>
    </cfRule>
    <cfRule type="containsErrors" dxfId="2895" priority="228">
      <formula>ISERROR(O247)</formula>
    </cfRule>
  </conditionalFormatting>
  <conditionalFormatting sqref="O242">
    <cfRule type="cellIs" dxfId="2894" priority="223" operator="lessThan">
      <formula>0</formula>
    </cfRule>
    <cfRule type="cellIs" dxfId="2893" priority="224" operator="lessThan">
      <formula>0</formula>
    </cfRule>
    <cfRule type="containsErrors" dxfId="2892" priority="225">
      <formula>ISERROR(O242)</formula>
    </cfRule>
  </conditionalFormatting>
  <conditionalFormatting sqref="O215:O216">
    <cfRule type="cellIs" dxfId="2891" priority="205" operator="lessThan">
      <formula>0</formula>
    </cfRule>
    <cfRule type="cellIs" dxfId="2890" priority="206" operator="lessThan">
      <formula>0</formula>
    </cfRule>
    <cfRule type="containsErrors" dxfId="2889" priority="207">
      <formula>ISERROR(O215)</formula>
    </cfRule>
  </conditionalFormatting>
  <conditionalFormatting sqref="O201">
    <cfRule type="cellIs" dxfId="2888" priority="187" operator="lessThan">
      <formula>0</formula>
    </cfRule>
    <cfRule type="cellIs" dxfId="2887" priority="188" operator="lessThan">
      <formula>0</formula>
    </cfRule>
    <cfRule type="containsErrors" dxfId="2886" priority="189">
      <formula>ISERROR(O201)</formula>
    </cfRule>
  </conditionalFormatting>
  <conditionalFormatting sqref="O220:O221">
    <cfRule type="cellIs" dxfId="2885" priority="199" operator="lessThan">
      <formula>0</formula>
    </cfRule>
    <cfRule type="cellIs" dxfId="2884" priority="200" operator="lessThan">
      <formula>0</formula>
    </cfRule>
    <cfRule type="containsErrors" dxfId="2883" priority="201">
      <formula>ISERROR(O220)</formula>
    </cfRule>
  </conditionalFormatting>
  <conditionalFormatting sqref="O222:O223">
    <cfRule type="cellIs" dxfId="2882" priority="196" operator="lessThan">
      <formula>0</formula>
    </cfRule>
    <cfRule type="cellIs" dxfId="2881" priority="197" operator="lessThan">
      <formula>0</formula>
    </cfRule>
    <cfRule type="containsErrors" dxfId="2880" priority="198">
      <formula>ISERROR(O222)</formula>
    </cfRule>
  </conditionalFormatting>
  <conditionalFormatting sqref="O217:O219">
    <cfRule type="cellIs" dxfId="2879" priority="208" operator="lessThan">
      <formula>0</formula>
    </cfRule>
    <cfRule type="cellIs" dxfId="2878" priority="209" operator="lessThan">
      <formula>0</formula>
    </cfRule>
    <cfRule type="containsErrors" dxfId="2877" priority="210">
      <formula>ISERROR(O217)</formula>
    </cfRule>
  </conditionalFormatting>
  <conditionalFormatting sqref="O192:O193">
    <cfRule type="cellIs" dxfId="2876" priority="190" operator="lessThan">
      <formula>0</formula>
    </cfRule>
    <cfRule type="cellIs" dxfId="2875" priority="191" operator="lessThan">
      <formula>0</formula>
    </cfRule>
    <cfRule type="containsErrors" dxfId="2874" priority="192">
      <formula>ISERROR(O192)</formula>
    </cfRule>
  </conditionalFormatting>
  <conditionalFormatting sqref="O197:O198">
    <cfRule type="cellIs" dxfId="2873" priority="184" operator="lessThan">
      <formula>0</formula>
    </cfRule>
    <cfRule type="cellIs" dxfId="2872" priority="185" operator="lessThan">
      <formula>0</formula>
    </cfRule>
    <cfRule type="containsErrors" dxfId="2871" priority="186">
      <formula>ISERROR(O197)</formula>
    </cfRule>
  </conditionalFormatting>
  <conditionalFormatting sqref="O199:O200">
    <cfRule type="cellIs" dxfId="2870" priority="181" operator="lessThan">
      <formula>0</formula>
    </cfRule>
    <cfRule type="cellIs" dxfId="2869" priority="182" operator="lessThan">
      <formula>0</formula>
    </cfRule>
    <cfRule type="containsErrors" dxfId="2868" priority="183">
      <formula>ISERROR(O199)</formula>
    </cfRule>
  </conditionalFormatting>
  <conditionalFormatting sqref="O180">
    <cfRule type="cellIs" dxfId="2867" priority="172" operator="lessThan">
      <formula>0</formula>
    </cfRule>
    <cfRule type="cellIs" dxfId="2866" priority="173" operator="lessThan">
      <formula>0</formula>
    </cfRule>
    <cfRule type="containsErrors" dxfId="2865" priority="174">
      <formula>ISERROR(O180)</formula>
    </cfRule>
  </conditionalFormatting>
  <conditionalFormatting sqref="O171:O172">
    <cfRule type="cellIs" dxfId="2864" priority="175" operator="lessThan">
      <formula>0</formula>
    </cfRule>
    <cfRule type="cellIs" dxfId="2863" priority="176" operator="lessThan">
      <formula>0</formula>
    </cfRule>
    <cfRule type="containsErrors" dxfId="2862" priority="177">
      <formula>ISERROR(O171)</formula>
    </cfRule>
  </conditionalFormatting>
  <conditionalFormatting sqref="O159">
    <cfRule type="cellIs" dxfId="2861" priority="157" operator="lessThan">
      <formula>0</formula>
    </cfRule>
    <cfRule type="cellIs" dxfId="2860" priority="158" operator="lessThan">
      <formula>0</formula>
    </cfRule>
    <cfRule type="containsErrors" dxfId="2859" priority="159">
      <formula>ISERROR(O159)</formula>
    </cfRule>
  </conditionalFormatting>
  <conditionalFormatting sqref="O176:O177">
    <cfRule type="cellIs" dxfId="2858" priority="169" operator="lessThan">
      <formula>0</formula>
    </cfRule>
    <cfRule type="cellIs" dxfId="2857" priority="170" operator="lessThan">
      <formula>0</formula>
    </cfRule>
    <cfRule type="containsErrors" dxfId="2856" priority="171">
      <formula>ISERROR(O176)</formula>
    </cfRule>
  </conditionalFormatting>
  <conditionalFormatting sqref="O178:O179">
    <cfRule type="cellIs" dxfId="2855" priority="166" operator="lessThan">
      <formula>0</formula>
    </cfRule>
    <cfRule type="cellIs" dxfId="2854" priority="167" operator="lessThan">
      <formula>0</formula>
    </cfRule>
    <cfRule type="containsErrors" dxfId="2853" priority="168">
      <formula>ISERROR(O178)</formula>
    </cfRule>
  </conditionalFormatting>
  <conditionalFormatting sqref="O194:O196">
    <cfRule type="cellIs" dxfId="2852" priority="193" operator="lessThan">
      <formula>0</formula>
    </cfRule>
    <cfRule type="cellIs" dxfId="2851" priority="194" operator="lessThan">
      <formula>0</formula>
    </cfRule>
    <cfRule type="containsErrors" dxfId="2850" priority="195">
      <formula>ISERROR(O194)</formula>
    </cfRule>
  </conditionalFormatting>
  <conditionalFormatting sqref="O150:O151">
    <cfRule type="cellIs" dxfId="2849" priority="160" operator="lessThan">
      <formula>0</formula>
    </cfRule>
    <cfRule type="cellIs" dxfId="2848" priority="161" operator="lessThan">
      <formula>0</formula>
    </cfRule>
    <cfRule type="containsErrors" dxfId="2847" priority="162">
      <formula>ISERROR(O150)</formula>
    </cfRule>
  </conditionalFormatting>
  <conditionalFormatting sqref="O155:O156">
    <cfRule type="cellIs" dxfId="2846" priority="154" operator="lessThan">
      <formula>0</formula>
    </cfRule>
    <cfRule type="cellIs" dxfId="2845" priority="155" operator="lessThan">
      <formula>0</formula>
    </cfRule>
    <cfRule type="containsErrors" dxfId="2844" priority="156">
      <formula>ISERROR(O155)</formula>
    </cfRule>
  </conditionalFormatting>
  <conditionalFormatting sqref="O157:O158">
    <cfRule type="cellIs" dxfId="2843" priority="151" operator="lessThan">
      <formula>0</formula>
    </cfRule>
    <cfRule type="cellIs" dxfId="2842" priority="152" operator="lessThan">
      <formula>0</formula>
    </cfRule>
    <cfRule type="containsErrors" dxfId="2841" priority="153">
      <formula>ISERROR(O157)</formula>
    </cfRule>
  </conditionalFormatting>
  <conditionalFormatting sqref="O139">
    <cfRule type="cellIs" dxfId="2840" priority="142" operator="lessThan">
      <formula>0</formula>
    </cfRule>
    <cfRule type="cellIs" dxfId="2839" priority="143" operator="lessThan">
      <formula>0</formula>
    </cfRule>
    <cfRule type="containsErrors" dxfId="2838" priority="144">
      <formula>ISERROR(O139)</formula>
    </cfRule>
  </conditionalFormatting>
  <conditionalFormatting sqref="O173:O175">
    <cfRule type="cellIs" dxfId="2837" priority="178" operator="lessThan">
      <formula>0</formula>
    </cfRule>
    <cfRule type="cellIs" dxfId="2836" priority="179" operator="lessThan">
      <formula>0</formula>
    </cfRule>
    <cfRule type="containsErrors" dxfId="2835" priority="180">
      <formula>ISERROR(O173)</formula>
    </cfRule>
  </conditionalFormatting>
  <conditionalFormatting sqref="O130:O131">
    <cfRule type="cellIs" dxfId="2834" priority="145" operator="lessThan">
      <formula>0</formula>
    </cfRule>
    <cfRule type="cellIs" dxfId="2833" priority="146" operator="lessThan">
      <formula>0</formula>
    </cfRule>
    <cfRule type="containsErrors" dxfId="2832" priority="147">
      <formula>ISERROR(O130)</formula>
    </cfRule>
  </conditionalFormatting>
  <conditionalFormatting sqref="O116">
    <cfRule type="cellIs" dxfId="2831" priority="127" operator="lessThan">
      <formula>0</formula>
    </cfRule>
    <cfRule type="cellIs" dxfId="2830" priority="128" operator="lessThan">
      <formula>0</formula>
    </cfRule>
    <cfRule type="containsErrors" dxfId="2829" priority="129">
      <formula>ISERROR(O116)</formula>
    </cfRule>
  </conditionalFormatting>
  <conditionalFormatting sqref="O135:O136">
    <cfRule type="cellIs" dxfId="2828" priority="139" operator="lessThan">
      <formula>0</formula>
    </cfRule>
    <cfRule type="cellIs" dxfId="2827" priority="140" operator="lessThan">
      <formula>0</formula>
    </cfRule>
    <cfRule type="containsErrors" dxfId="2826" priority="141">
      <formula>ISERROR(O135)</formula>
    </cfRule>
  </conditionalFormatting>
  <conditionalFormatting sqref="O137:O138">
    <cfRule type="cellIs" dxfId="2825" priority="136" operator="lessThan">
      <formula>0</formula>
    </cfRule>
    <cfRule type="cellIs" dxfId="2824" priority="137" operator="lessThan">
      <formula>0</formula>
    </cfRule>
    <cfRule type="containsErrors" dxfId="2823" priority="138">
      <formula>ISERROR(O137)</formula>
    </cfRule>
  </conditionalFormatting>
  <conditionalFormatting sqref="O152:O154">
    <cfRule type="cellIs" dxfId="2822" priority="163" operator="lessThan">
      <formula>0</formula>
    </cfRule>
    <cfRule type="cellIs" dxfId="2821" priority="164" operator="lessThan">
      <formula>0</formula>
    </cfRule>
    <cfRule type="containsErrors" dxfId="2820" priority="165">
      <formula>ISERROR(O152)</formula>
    </cfRule>
  </conditionalFormatting>
  <conditionalFormatting sqref="O107:O108">
    <cfRule type="cellIs" dxfId="2819" priority="130" operator="lessThan">
      <formula>0</formula>
    </cfRule>
    <cfRule type="cellIs" dxfId="2818" priority="131" operator="lessThan">
      <formula>0</formula>
    </cfRule>
    <cfRule type="containsErrors" dxfId="2817" priority="132">
      <formula>ISERROR(O107)</formula>
    </cfRule>
  </conditionalFormatting>
  <conditionalFormatting sqref="O112:O113">
    <cfRule type="cellIs" dxfId="2816" priority="124" operator="lessThan">
      <formula>0</formula>
    </cfRule>
    <cfRule type="cellIs" dxfId="2815" priority="125" operator="lessThan">
      <formula>0</formula>
    </cfRule>
    <cfRule type="containsErrors" dxfId="2814" priority="126">
      <formula>ISERROR(O112)</formula>
    </cfRule>
  </conditionalFormatting>
  <conditionalFormatting sqref="O114:O115">
    <cfRule type="cellIs" dxfId="2813" priority="121" operator="lessThan">
      <formula>0</formula>
    </cfRule>
    <cfRule type="cellIs" dxfId="2812" priority="122" operator="lessThan">
      <formula>0</formula>
    </cfRule>
    <cfRule type="containsErrors" dxfId="2811" priority="123">
      <formula>ISERROR(O114)</formula>
    </cfRule>
  </conditionalFormatting>
  <conditionalFormatting sqref="O132:O134">
    <cfRule type="cellIs" dxfId="2810" priority="148" operator="lessThan">
      <formula>0</formula>
    </cfRule>
    <cfRule type="cellIs" dxfId="2809" priority="149" operator="lessThan">
      <formula>0</formula>
    </cfRule>
    <cfRule type="containsErrors" dxfId="2808" priority="150">
      <formula>ISERROR(O132)</formula>
    </cfRule>
  </conditionalFormatting>
  <conditionalFormatting sqref="O87:O88">
    <cfRule type="cellIs" dxfId="2807" priority="115" operator="lessThan">
      <formula>0</formula>
    </cfRule>
    <cfRule type="cellIs" dxfId="2806" priority="116" operator="lessThan">
      <formula>0</formula>
    </cfRule>
    <cfRule type="containsErrors" dxfId="2805" priority="117">
      <formula>ISERROR(O87)</formula>
    </cfRule>
  </conditionalFormatting>
  <conditionalFormatting sqref="O96">
    <cfRule type="cellIs" dxfId="2804" priority="112" operator="lessThan">
      <formula>0</formula>
    </cfRule>
    <cfRule type="cellIs" dxfId="2803" priority="113" operator="lessThan">
      <formula>0</formula>
    </cfRule>
    <cfRule type="containsErrors" dxfId="2802" priority="114">
      <formula>ISERROR(O96)</formula>
    </cfRule>
  </conditionalFormatting>
  <conditionalFormatting sqref="O92:O93">
    <cfRule type="cellIs" dxfId="2801" priority="109" operator="lessThan">
      <formula>0</formula>
    </cfRule>
    <cfRule type="cellIs" dxfId="2800" priority="110" operator="lessThan">
      <formula>0</formula>
    </cfRule>
    <cfRule type="containsErrors" dxfId="2799" priority="111">
      <formula>ISERROR(O92)</formula>
    </cfRule>
  </conditionalFormatting>
  <conditionalFormatting sqref="O94:O95">
    <cfRule type="cellIs" dxfId="2798" priority="106" operator="lessThan">
      <formula>0</formula>
    </cfRule>
    <cfRule type="cellIs" dxfId="2797" priority="107" operator="lessThan">
      <formula>0</formula>
    </cfRule>
    <cfRule type="containsErrors" dxfId="2796" priority="108">
      <formula>ISERROR(O94)</formula>
    </cfRule>
  </conditionalFormatting>
  <conditionalFormatting sqref="O109:O111">
    <cfRule type="cellIs" dxfId="2795" priority="133" operator="lessThan">
      <formula>0</formula>
    </cfRule>
    <cfRule type="cellIs" dxfId="2794" priority="134" operator="lessThan">
      <formula>0</formula>
    </cfRule>
    <cfRule type="containsErrors" dxfId="2793" priority="135">
      <formula>ISERROR(O109)</formula>
    </cfRule>
  </conditionalFormatting>
  <conditionalFormatting sqref="O89:O91">
    <cfRule type="cellIs" dxfId="2792" priority="118" operator="lessThan">
      <formula>0</formula>
    </cfRule>
    <cfRule type="cellIs" dxfId="2791" priority="119" operator="lessThan">
      <formula>0</formula>
    </cfRule>
    <cfRule type="containsErrors" dxfId="2790" priority="120">
      <formula>ISERROR(O89)</formula>
    </cfRule>
  </conditionalFormatting>
  <conditionalFormatting sqref="O270">
    <cfRule type="cellIs" dxfId="2789" priority="103" operator="lessThan">
      <formula>0</formula>
    </cfRule>
    <cfRule type="cellIs" dxfId="2788" priority="104" operator="lessThan">
      <formula>0</formula>
    </cfRule>
    <cfRule type="containsErrors" dxfId="2787" priority="105">
      <formula>ISERROR(O270)</formula>
    </cfRule>
  </conditionalFormatting>
  <conditionalFormatting sqref="O256:O258 O269">
    <cfRule type="cellIs" dxfId="2786" priority="100" operator="lessThan">
      <formula>0</formula>
    </cfRule>
    <cfRule type="cellIs" dxfId="2785" priority="101" operator="lessThan">
      <formula>0</formula>
    </cfRule>
    <cfRule type="containsErrors" dxfId="2784" priority="102">
      <formula>ISERROR(O256)</formula>
    </cfRule>
  </conditionalFormatting>
  <conditionalFormatting sqref="O250:O253">
    <cfRule type="cellIs" dxfId="2783" priority="97" operator="lessThan">
      <formula>0</formula>
    </cfRule>
    <cfRule type="cellIs" dxfId="2782" priority="98" operator="lessThan">
      <formula>0</formula>
    </cfRule>
    <cfRule type="containsErrors" dxfId="2781" priority="99">
      <formula>ISERROR(O250)</formula>
    </cfRule>
  </conditionalFormatting>
  <conditionalFormatting sqref="O254:O255">
    <cfRule type="cellIs" dxfId="2780" priority="94" operator="lessThan">
      <formula>0</formula>
    </cfRule>
    <cfRule type="cellIs" dxfId="2779" priority="95" operator="lessThan">
      <formula>0</formula>
    </cfRule>
    <cfRule type="containsErrors" dxfId="2778" priority="96">
      <formula>ISERROR(O254)</formula>
    </cfRule>
  </conditionalFormatting>
  <conditionalFormatting sqref="O259:O260">
    <cfRule type="cellIs" dxfId="2777" priority="85" operator="lessThan">
      <formula>0</formula>
    </cfRule>
    <cfRule type="cellIs" dxfId="2776" priority="86" operator="lessThan">
      <formula>0</formula>
    </cfRule>
    <cfRule type="containsErrors" dxfId="2775" priority="87">
      <formula>ISERROR(O259)</formula>
    </cfRule>
  </conditionalFormatting>
  <conditionalFormatting sqref="O261:O262">
    <cfRule type="cellIs" dxfId="2774" priority="82" operator="lessThan">
      <formula>0</formula>
    </cfRule>
    <cfRule type="cellIs" dxfId="2773" priority="83" operator="lessThan">
      <formula>0</formula>
    </cfRule>
    <cfRule type="containsErrors" dxfId="2772" priority="84">
      <formula>ISERROR(O261)</formula>
    </cfRule>
  </conditionalFormatting>
  <conditionalFormatting sqref="O264:O265">
    <cfRule type="cellIs" dxfId="2771" priority="79" operator="lessThan">
      <formula>0</formula>
    </cfRule>
    <cfRule type="cellIs" dxfId="2770" priority="80" operator="lessThan">
      <formula>0</formula>
    </cfRule>
    <cfRule type="containsErrors" dxfId="2769" priority="81">
      <formula>ISERROR(O264)</formula>
    </cfRule>
  </conditionalFormatting>
  <conditionalFormatting sqref="O266:O267">
    <cfRule type="cellIs" dxfId="2768" priority="76" operator="lessThan">
      <formula>0</formula>
    </cfRule>
    <cfRule type="cellIs" dxfId="2767" priority="77" operator="lessThan">
      <formula>0</formula>
    </cfRule>
    <cfRule type="containsErrors" dxfId="2766" priority="78">
      <formula>ISERROR(O266)</formula>
    </cfRule>
  </conditionalFormatting>
  <conditionalFormatting sqref="O268">
    <cfRule type="cellIs" dxfId="2765" priority="91" operator="lessThan">
      <formula>0</formula>
    </cfRule>
    <cfRule type="cellIs" dxfId="2764" priority="92" operator="lessThan">
      <formula>0</formula>
    </cfRule>
    <cfRule type="containsErrors" dxfId="2763" priority="93">
      <formula>ISERROR(O268)</formula>
    </cfRule>
  </conditionalFormatting>
  <conditionalFormatting sqref="O263">
    <cfRule type="cellIs" dxfId="2762" priority="88" operator="lessThan">
      <formula>0</formula>
    </cfRule>
    <cfRule type="cellIs" dxfId="2761" priority="89" operator="lessThan">
      <formula>0</formula>
    </cfRule>
    <cfRule type="containsErrors" dxfId="2760" priority="90">
      <formula>ISERROR(O263)</formula>
    </cfRule>
  </conditionalFormatting>
  <conditionalFormatting sqref="O277:O279">
    <cfRule type="cellIs" dxfId="2759" priority="73" operator="lessThan">
      <formula>0</formula>
    </cfRule>
    <cfRule type="cellIs" dxfId="2758" priority="74" operator="lessThan">
      <formula>0</formula>
    </cfRule>
    <cfRule type="containsErrors" dxfId="2757" priority="75">
      <formula>ISERROR(O277)</formula>
    </cfRule>
  </conditionalFormatting>
  <conditionalFormatting sqref="O271:O274">
    <cfRule type="cellIs" dxfId="2756" priority="70" operator="lessThan">
      <formula>0</formula>
    </cfRule>
    <cfRule type="cellIs" dxfId="2755" priority="71" operator="lessThan">
      <formula>0</formula>
    </cfRule>
    <cfRule type="containsErrors" dxfId="2754" priority="72">
      <formula>ISERROR(O271)</formula>
    </cfRule>
  </conditionalFormatting>
  <conditionalFormatting sqref="O275:O276">
    <cfRule type="cellIs" dxfId="2753" priority="67" operator="lessThan">
      <formula>0</formula>
    </cfRule>
    <cfRule type="cellIs" dxfId="2752" priority="68" operator="lessThan">
      <formula>0</formula>
    </cfRule>
    <cfRule type="containsErrors" dxfId="2751" priority="69">
      <formula>ISERROR(O275)</formula>
    </cfRule>
  </conditionalFormatting>
  <conditionalFormatting sqref="O280:O281">
    <cfRule type="cellIs" dxfId="2750" priority="58" operator="lessThan">
      <formula>0</formula>
    </cfRule>
    <cfRule type="cellIs" dxfId="2749" priority="59" operator="lessThan">
      <formula>0</formula>
    </cfRule>
    <cfRule type="containsErrors" dxfId="2748" priority="60">
      <formula>ISERROR(O280)</formula>
    </cfRule>
  </conditionalFormatting>
  <conditionalFormatting sqref="O282 O296">
    <cfRule type="cellIs" dxfId="2747" priority="55" operator="lessThan">
      <formula>0</formula>
    </cfRule>
    <cfRule type="cellIs" dxfId="2746" priority="56" operator="lessThan">
      <formula>0</formula>
    </cfRule>
    <cfRule type="containsErrors" dxfId="2745" priority="57">
      <formula>ISERROR(O282)</formula>
    </cfRule>
  </conditionalFormatting>
  <conditionalFormatting sqref="O298:O299">
    <cfRule type="cellIs" dxfId="2744" priority="52" operator="lessThan">
      <formula>0</formula>
    </cfRule>
    <cfRule type="cellIs" dxfId="2743" priority="53" operator="lessThan">
      <formula>0</formula>
    </cfRule>
    <cfRule type="containsErrors" dxfId="2742" priority="54">
      <formula>ISERROR(O298)</formula>
    </cfRule>
  </conditionalFormatting>
  <conditionalFormatting sqref="O300:O301">
    <cfRule type="cellIs" dxfId="2741" priority="49" operator="lessThan">
      <formula>0</formula>
    </cfRule>
    <cfRule type="cellIs" dxfId="2740" priority="50" operator="lessThan">
      <formula>0</formula>
    </cfRule>
    <cfRule type="containsErrors" dxfId="2739" priority="51">
      <formula>ISERROR(O300)</formula>
    </cfRule>
  </conditionalFormatting>
  <conditionalFormatting sqref="O302">
    <cfRule type="cellIs" dxfId="2738" priority="64" operator="lessThan">
      <formula>0</formula>
    </cfRule>
    <cfRule type="cellIs" dxfId="2737" priority="65" operator="lessThan">
      <formula>0</formula>
    </cfRule>
    <cfRule type="containsErrors" dxfId="2736" priority="66">
      <formula>ISERROR(O302)</formula>
    </cfRule>
  </conditionalFormatting>
  <conditionalFormatting sqref="O297">
    <cfRule type="cellIs" dxfId="2735" priority="61" operator="lessThan">
      <formula>0</formula>
    </cfRule>
    <cfRule type="cellIs" dxfId="2734" priority="62" operator="lessThan">
      <formula>0</formula>
    </cfRule>
    <cfRule type="containsErrors" dxfId="2733" priority="63">
      <formula>ISERROR(O297)</formula>
    </cfRule>
  </conditionalFormatting>
  <conditionalFormatting sqref="O295">
    <cfRule type="cellIs" dxfId="2732" priority="46" operator="lessThan">
      <formula>0</formula>
    </cfRule>
    <cfRule type="cellIs" dxfId="2731" priority="47" operator="lessThan">
      <formula>0</formula>
    </cfRule>
    <cfRule type="containsErrors" dxfId="2730" priority="48">
      <formula>ISERROR(O295)</formula>
    </cfRule>
  </conditionalFormatting>
  <conditionalFormatting sqref="O284:O285">
    <cfRule type="cellIs" dxfId="2729" priority="37" operator="lessThan">
      <formula>0</formula>
    </cfRule>
    <cfRule type="cellIs" dxfId="2728" priority="38" operator="lessThan">
      <formula>0</formula>
    </cfRule>
    <cfRule type="containsErrors" dxfId="2727" priority="39">
      <formula>ISERROR(O284)</formula>
    </cfRule>
  </conditionalFormatting>
  <conditionalFormatting sqref="O286:O287">
    <cfRule type="cellIs" dxfId="2726" priority="34" operator="lessThan">
      <formula>0</formula>
    </cfRule>
    <cfRule type="cellIs" dxfId="2725" priority="35" operator="lessThan">
      <formula>0</formula>
    </cfRule>
    <cfRule type="containsErrors" dxfId="2724" priority="36">
      <formula>ISERROR(O286)</formula>
    </cfRule>
  </conditionalFormatting>
  <conditionalFormatting sqref="O294">
    <cfRule type="cellIs" dxfId="2723" priority="43" operator="lessThan">
      <formula>0</formula>
    </cfRule>
    <cfRule type="cellIs" dxfId="2722" priority="44" operator="lessThan">
      <formula>0</formula>
    </cfRule>
    <cfRule type="containsErrors" dxfId="2721" priority="45">
      <formula>ISERROR(O294)</formula>
    </cfRule>
  </conditionalFormatting>
  <conditionalFormatting sqref="O283">
    <cfRule type="cellIs" dxfId="2720" priority="40" operator="lessThan">
      <formula>0</formula>
    </cfRule>
    <cfRule type="cellIs" dxfId="2719" priority="41" operator="lessThan">
      <formula>0</formula>
    </cfRule>
    <cfRule type="containsErrors" dxfId="2718" priority="42">
      <formula>ISERROR(O283)</formula>
    </cfRule>
  </conditionalFormatting>
  <conditionalFormatting sqref="O290">
    <cfRule type="cellIs" dxfId="2717" priority="28" operator="lessThan">
      <formula>0</formula>
    </cfRule>
    <cfRule type="cellIs" dxfId="2716" priority="29" operator="lessThan">
      <formula>0</formula>
    </cfRule>
    <cfRule type="containsErrors" dxfId="2715" priority="30">
      <formula>ISERROR(O290)</formula>
    </cfRule>
  </conditionalFormatting>
  <conditionalFormatting sqref="O292:O293">
    <cfRule type="cellIs" dxfId="2714" priority="25" operator="lessThan">
      <formula>0</formula>
    </cfRule>
    <cfRule type="cellIs" dxfId="2713" priority="26" operator="lessThan">
      <formula>0</formula>
    </cfRule>
    <cfRule type="containsErrors" dxfId="2712" priority="27">
      <formula>ISERROR(O292)</formula>
    </cfRule>
  </conditionalFormatting>
  <conditionalFormatting sqref="O291">
    <cfRule type="cellIs" dxfId="2711" priority="31" operator="lessThan">
      <formula>0</formula>
    </cfRule>
    <cfRule type="cellIs" dxfId="2710" priority="32" operator="lessThan">
      <formula>0</formula>
    </cfRule>
    <cfRule type="containsErrors" dxfId="2709" priority="33">
      <formula>ISERROR(O291)</formula>
    </cfRule>
  </conditionalFormatting>
  <conditionalFormatting sqref="O289">
    <cfRule type="cellIs" dxfId="2708" priority="22" operator="lessThan">
      <formula>0</formula>
    </cfRule>
    <cfRule type="cellIs" dxfId="2707" priority="23" operator="lessThan">
      <formula>0</formula>
    </cfRule>
    <cfRule type="containsErrors" dxfId="2706" priority="24">
      <formula>ISERROR(O289)</formula>
    </cfRule>
  </conditionalFormatting>
  <conditionalFormatting sqref="O288">
    <cfRule type="cellIs" dxfId="2705" priority="19" operator="lessThan">
      <formula>0</formula>
    </cfRule>
    <cfRule type="cellIs" dxfId="2704" priority="20" operator="lessThan">
      <formula>0</formula>
    </cfRule>
    <cfRule type="containsErrors" dxfId="2703" priority="21">
      <formula>ISERROR(O288)</formula>
    </cfRule>
  </conditionalFormatting>
  <conditionalFormatting sqref="O303">
    <cfRule type="cellIs" dxfId="2702" priority="16" operator="lessThan">
      <formula>0</formula>
    </cfRule>
    <cfRule type="cellIs" dxfId="2701" priority="17" operator="lessThan">
      <formula>0</formula>
    </cfRule>
    <cfRule type="containsErrors" dxfId="2700" priority="18">
      <formula>ISERROR(O303)</formula>
    </cfRule>
  </conditionalFormatting>
  <conditionalFormatting sqref="O304">
    <cfRule type="cellIs" dxfId="2699" priority="10" operator="lessThan">
      <formula>0</formula>
    </cfRule>
    <cfRule type="cellIs" dxfId="2698" priority="11" operator="lessThan">
      <formula>0</formula>
    </cfRule>
    <cfRule type="containsErrors" dxfId="2697" priority="12">
      <formula>ISERROR(O304)</formula>
    </cfRule>
  </conditionalFormatting>
  <conditionalFormatting sqref="O305">
    <cfRule type="cellIs" dxfId="2696" priority="13" operator="lessThan">
      <formula>0</formula>
    </cfRule>
    <cfRule type="cellIs" dxfId="2695" priority="14" operator="lessThan">
      <formula>0</formula>
    </cfRule>
    <cfRule type="containsErrors" dxfId="2694" priority="15">
      <formula>ISERROR(O305)</formula>
    </cfRule>
  </conditionalFormatting>
  <conditionalFormatting sqref="O306">
    <cfRule type="cellIs" dxfId="2693" priority="7" operator="lessThan">
      <formula>0</formula>
    </cfRule>
    <cfRule type="cellIs" dxfId="2692" priority="8" operator="lessThan">
      <formula>0</formula>
    </cfRule>
    <cfRule type="containsErrors" dxfId="2691" priority="9">
      <formula>ISERROR(O306)</formula>
    </cfRule>
  </conditionalFormatting>
  <conditionalFormatting sqref="O307">
    <cfRule type="cellIs" dxfId="2690" priority="4" operator="lessThan">
      <formula>0</formula>
    </cfRule>
    <cfRule type="cellIs" dxfId="2689" priority="5" operator="lessThan">
      <formula>0</formula>
    </cfRule>
    <cfRule type="containsErrors" dxfId="2688" priority="6">
      <formula>ISERROR(O307)</formula>
    </cfRule>
  </conditionalFormatting>
  <conditionalFormatting sqref="O308">
    <cfRule type="cellIs" dxfId="2687" priority="1" operator="lessThan">
      <formula>0</formula>
    </cfRule>
    <cfRule type="cellIs" dxfId="2686" priority="2" operator="lessThan">
      <formula>0</formula>
    </cfRule>
    <cfRule type="containsErrors" dxfId="2685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"141017010,241017010"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7"/>
      <c r="N1" s="108"/>
      <c r="O1" s="109"/>
    </row>
    <row r="2" spans="1:25" ht="33" x14ac:dyDescent="0.25">
      <c r="A2" s="110" t="s">
        <v>0</v>
      </c>
      <c r="B2" s="327">
        <f>FŐLAP!C8</f>
        <v>0</v>
      </c>
      <c r="C2" s="111" t="s">
        <v>1</v>
      </c>
      <c r="D2" s="327">
        <f>FŐLAP!E8</f>
        <v>0</v>
      </c>
      <c r="E2" s="109"/>
      <c r="F2" s="107"/>
      <c r="G2" s="107"/>
      <c r="H2" s="107"/>
      <c r="I2" s="107"/>
      <c r="J2" s="107"/>
      <c r="K2" s="107"/>
      <c r="L2" s="108"/>
      <c r="M2" s="262" t="s">
        <v>632</v>
      </c>
      <c r="N2" s="401" t="s">
        <v>151</v>
      </c>
      <c r="O2" s="402"/>
    </row>
    <row r="3" spans="1:25" ht="37.5" customHeight="1" x14ac:dyDescent="0.25">
      <c r="A3" s="404" t="s">
        <v>122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20" t="s">
        <v>115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106"/>
    </row>
    <row r="5" spans="1:25" ht="35.25" thickBot="1" x14ac:dyDescent="0.3">
      <c r="A5" s="405" t="s">
        <v>95</v>
      </c>
      <c r="B5" s="405"/>
      <c r="C5" s="405"/>
      <c r="D5" s="406">
        <f>FŐLAP!C11</f>
        <v>0</v>
      </c>
      <c r="E5" s="406"/>
      <c r="F5" s="406"/>
      <c r="G5" s="406"/>
      <c r="H5" s="406"/>
      <c r="I5" s="406"/>
      <c r="J5" s="406"/>
      <c r="K5" s="406"/>
      <c r="L5" s="406"/>
      <c r="M5" s="406"/>
      <c r="N5" s="112"/>
      <c r="O5" s="107"/>
    </row>
    <row r="6" spans="1:25" ht="35.25" thickBot="1" x14ac:dyDescent="0.3">
      <c r="A6" s="405" t="s">
        <v>43</v>
      </c>
      <c r="B6" s="405"/>
      <c r="C6" s="405"/>
      <c r="D6" s="113">
        <f>FŐLAP!C13</f>
        <v>0</v>
      </c>
      <c r="E6" s="114"/>
      <c r="F6" s="114"/>
      <c r="G6" s="114"/>
      <c r="H6" s="114"/>
      <c r="I6" s="114"/>
      <c r="J6" s="114"/>
      <c r="K6" s="114"/>
      <c r="L6" s="114"/>
      <c r="M6" s="115"/>
      <c r="N6" s="116" t="s">
        <v>28</v>
      </c>
      <c r="O6" s="117"/>
      <c r="P6" s="24"/>
    </row>
    <row r="7" spans="1:25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5" ht="136.5" customHeight="1" x14ac:dyDescent="0.25">
      <c r="A8" s="118" t="s">
        <v>34</v>
      </c>
      <c r="B8" s="118" t="s">
        <v>40</v>
      </c>
      <c r="C8" s="407" t="s">
        <v>58</v>
      </c>
      <c r="D8" s="408"/>
      <c r="E8" s="118" t="s">
        <v>35</v>
      </c>
      <c r="F8" s="118" t="s">
        <v>36</v>
      </c>
      <c r="G8" s="118" t="s">
        <v>26</v>
      </c>
      <c r="H8" s="118" t="s">
        <v>154</v>
      </c>
      <c r="I8" s="118" t="s">
        <v>37</v>
      </c>
      <c r="J8" s="118" t="s">
        <v>38</v>
      </c>
      <c r="K8" s="118" t="s">
        <v>39</v>
      </c>
      <c r="L8" s="118" t="s">
        <v>41</v>
      </c>
      <c r="M8" s="118" t="s">
        <v>42</v>
      </c>
      <c r="N8" s="160" t="s">
        <v>27</v>
      </c>
      <c r="O8" s="118" t="s">
        <v>57</v>
      </c>
    </row>
    <row r="9" spans="1:25" ht="49.5" customHeight="1" x14ac:dyDescent="0.25">
      <c r="A9" s="137" t="s">
        <v>157</v>
      </c>
      <c r="B9" s="314"/>
      <c r="C9" s="410"/>
      <c r="D9" s="411"/>
      <c r="E9" s="315"/>
      <c r="F9" s="315"/>
      <c r="G9" s="315"/>
      <c r="H9" s="316"/>
      <c r="I9" s="315"/>
      <c r="J9" s="315"/>
      <c r="K9" s="317"/>
      <c r="L9" s="314"/>
      <c r="M9" s="318"/>
      <c r="N9" s="319"/>
      <c r="O9" s="130" t="e">
        <f>IF(N9&lt;0,0,1-(N9/M9))</f>
        <v>#DIV/0!</v>
      </c>
      <c r="P9" s="104"/>
    </row>
    <row r="10" spans="1:25" ht="50.1" customHeight="1" x14ac:dyDescent="0.25">
      <c r="A10" s="133" t="s">
        <v>158</v>
      </c>
      <c r="B10" s="320"/>
      <c r="C10" s="391"/>
      <c r="D10" s="391"/>
      <c r="E10" s="316"/>
      <c r="F10" s="316"/>
      <c r="G10" s="321"/>
      <c r="H10" s="316"/>
      <c r="I10" s="322"/>
      <c r="J10" s="316"/>
      <c r="K10" s="317"/>
      <c r="L10" s="320"/>
      <c r="M10" s="323"/>
      <c r="N10" s="324"/>
      <c r="O10" s="130" t="e">
        <f t="shared" ref="O10:O73" si="0">IF(N10&lt;0,0,1-(N10/M10))</f>
        <v>#DIV/0!</v>
      </c>
    </row>
    <row r="11" spans="1:25" ht="50.1" customHeight="1" x14ac:dyDescent="0.25">
      <c r="A11" s="134" t="s">
        <v>159</v>
      </c>
      <c r="B11" s="320"/>
      <c r="C11" s="391"/>
      <c r="D11" s="391"/>
      <c r="E11" s="316"/>
      <c r="F11" s="316"/>
      <c r="G11" s="321"/>
      <c r="H11" s="316"/>
      <c r="I11" s="322"/>
      <c r="J11" s="316"/>
      <c r="K11" s="317"/>
      <c r="L11" s="320"/>
      <c r="M11" s="323"/>
      <c r="N11" s="324"/>
      <c r="O11" s="130" t="e">
        <f t="shared" si="0"/>
        <v>#DIV/0!</v>
      </c>
    </row>
    <row r="12" spans="1:25" ht="50.1" customHeight="1" x14ac:dyDescent="0.25">
      <c r="A12" s="133" t="s">
        <v>160</v>
      </c>
      <c r="B12" s="320"/>
      <c r="C12" s="391"/>
      <c r="D12" s="391"/>
      <c r="E12" s="316"/>
      <c r="F12" s="316"/>
      <c r="G12" s="321"/>
      <c r="H12" s="316"/>
      <c r="I12" s="322"/>
      <c r="J12" s="316"/>
      <c r="K12" s="317"/>
      <c r="L12" s="320"/>
      <c r="M12" s="323"/>
      <c r="N12" s="324"/>
      <c r="O12" s="130" t="e">
        <f t="shared" si="0"/>
        <v>#DIV/0!</v>
      </c>
    </row>
    <row r="13" spans="1:25" ht="50.1" customHeight="1" x14ac:dyDescent="0.25">
      <c r="A13" s="133" t="s">
        <v>161</v>
      </c>
      <c r="B13" s="320"/>
      <c r="C13" s="391"/>
      <c r="D13" s="391"/>
      <c r="E13" s="316"/>
      <c r="F13" s="316"/>
      <c r="G13" s="321"/>
      <c r="H13" s="316"/>
      <c r="I13" s="322"/>
      <c r="J13" s="316"/>
      <c r="K13" s="317"/>
      <c r="L13" s="320"/>
      <c r="M13" s="323"/>
      <c r="N13" s="324"/>
      <c r="O13" s="130" t="e">
        <f t="shared" si="0"/>
        <v>#DIV/0!</v>
      </c>
    </row>
    <row r="14" spans="1:25" ht="50.1" customHeight="1" x14ac:dyDescent="0.25">
      <c r="A14" s="134" t="s">
        <v>162</v>
      </c>
      <c r="B14" s="320"/>
      <c r="C14" s="391"/>
      <c r="D14" s="391"/>
      <c r="E14" s="316"/>
      <c r="F14" s="316"/>
      <c r="G14" s="321"/>
      <c r="H14" s="316"/>
      <c r="I14" s="322"/>
      <c r="J14" s="316"/>
      <c r="K14" s="317"/>
      <c r="L14" s="320"/>
      <c r="M14" s="323"/>
      <c r="N14" s="324"/>
      <c r="O14" s="130" t="e">
        <f t="shared" si="0"/>
        <v>#DIV/0!</v>
      </c>
    </row>
    <row r="15" spans="1:25" ht="50.1" customHeight="1" x14ac:dyDescent="0.25">
      <c r="A15" s="133" t="s">
        <v>163</v>
      </c>
      <c r="B15" s="320"/>
      <c r="C15" s="391"/>
      <c r="D15" s="391"/>
      <c r="E15" s="316"/>
      <c r="F15" s="316"/>
      <c r="G15" s="321"/>
      <c r="H15" s="316"/>
      <c r="I15" s="322"/>
      <c r="J15" s="316"/>
      <c r="K15" s="317"/>
      <c r="L15" s="320"/>
      <c r="M15" s="323"/>
      <c r="N15" s="324"/>
      <c r="O15" s="130" t="e">
        <f t="shared" si="0"/>
        <v>#DIV/0!</v>
      </c>
    </row>
    <row r="16" spans="1:25" ht="50.1" customHeight="1" x14ac:dyDescent="0.25">
      <c r="A16" s="133" t="s">
        <v>164</v>
      </c>
      <c r="B16" s="320"/>
      <c r="C16" s="391"/>
      <c r="D16" s="391"/>
      <c r="E16" s="316"/>
      <c r="F16" s="316"/>
      <c r="G16" s="321"/>
      <c r="H16" s="316"/>
      <c r="I16" s="322"/>
      <c r="J16" s="316"/>
      <c r="K16" s="317"/>
      <c r="L16" s="320"/>
      <c r="M16" s="323"/>
      <c r="N16" s="324"/>
      <c r="O16" s="130" t="e">
        <f t="shared" si="0"/>
        <v>#DIV/0!</v>
      </c>
    </row>
    <row r="17" spans="1:15" ht="50.1" customHeight="1" x14ac:dyDescent="0.25">
      <c r="A17" s="134" t="s">
        <v>165</v>
      </c>
      <c r="B17" s="320"/>
      <c r="C17" s="391"/>
      <c r="D17" s="391"/>
      <c r="E17" s="316"/>
      <c r="F17" s="316"/>
      <c r="G17" s="321"/>
      <c r="H17" s="316"/>
      <c r="I17" s="322"/>
      <c r="J17" s="316"/>
      <c r="K17" s="317"/>
      <c r="L17" s="320"/>
      <c r="M17" s="323"/>
      <c r="N17" s="324"/>
      <c r="O17" s="130" t="e">
        <f t="shared" si="0"/>
        <v>#DIV/0!</v>
      </c>
    </row>
    <row r="18" spans="1:15" ht="50.1" customHeight="1" x14ac:dyDescent="0.25">
      <c r="A18" s="133" t="s">
        <v>152</v>
      </c>
      <c r="B18" s="320"/>
      <c r="C18" s="391"/>
      <c r="D18" s="391"/>
      <c r="E18" s="316"/>
      <c r="F18" s="316"/>
      <c r="G18" s="321"/>
      <c r="H18" s="316"/>
      <c r="I18" s="322"/>
      <c r="J18" s="316"/>
      <c r="K18" s="317"/>
      <c r="L18" s="320"/>
      <c r="M18" s="323"/>
      <c r="N18" s="324"/>
      <c r="O18" s="130" t="e">
        <f t="shared" si="0"/>
        <v>#DIV/0!</v>
      </c>
    </row>
    <row r="19" spans="1:15" ht="50.1" customHeight="1" x14ac:dyDescent="0.25">
      <c r="A19" s="133" t="s">
        <v>166</v>
      </c>
      <c r="B19" s="320"/>
      <c r="C19" s="391"/>
      <c r="D19" s="391"/>
      <c r="E19" s="316"/>
      <c r="F19" s="316"/>
      <c r="G19" s="321"/>
      <c r="H19" s="316"/>
      <c r="I19" s="322"/>
      <c r="J19" s="316"/>
      <c r="K19" s="317"/>
      <c r="L19" s="320"/>
      <c r="M19" s="323"/>
      <c r="N19" s="324"/>
      <c r="O19" s="130" t="e">
        <f t="shared" si="0"/>
        <v>#DIV/0!</v>
      </c>
    </row>
    <row r="20" spans="1:15" ht="49.5" customHeight="1" x14ac:dyDescent="0.25">
      <c r="A20" s="134" t="s">
        <v>167</v>
      </c>
      <c r="B20" s="320"/>
      <c r="C20" s="391"/>
      <c r="D20" s="391"/>
      <c r="E20" s="316"/>
      <c r="F20" s="316"/>
      <c r="G20" s="321"/>
      <c r="H20" s="316"/>
      <c r="I20" s="322"/>
      <c r="J20" s="316"/>
      <c r="K20" s="317"/>
      <c r="L20" s="320"/>
      <c r="M20" s="323"/>
      <c r="N20" s="324"/>
      <c r="O20" s="130" t="e">
        <f t="shared" si="0"/>
        <v>#DIV/0!</v>
      </c>
    </row>
    <row r="21" spans="1:15" ht="43.5" customHeight="1" x14ac:dyDescent="0.25">
      <c r="A21" s="133" t="s">
        <v>168</v>
      </c>
      <c r="B21" s="320"/>
      <c r="C21" s="391"/>
      <c r="D21" s="391"/>
      <c r="E21" s="316"/>
      <c r="F21" s="316"/>
      <c r="G21" s="321"/>
      <c r="H21" s="316"/>
      <c r="I21" s="322"/>
      <c r="J21" s="316"/>
      <c r="K21" s="317"/>
      <c r="L21" s="320"/>
      <c r="M21" s="323"/>
      <c r="N21" s="324"/>
      <c r="O21" s="130" t="e">
        <f t="shared" si="0"/>
        <v>#DIV/0!</v>
      </c>
    </row>
    <row r="22" spans="1:15" ht="50.1" hidden="1" customHeight="1" x14ac:dyDescent="0.25">
      <c r="A22" s="133" t="s">
        <v>169</v>
      </c>
      <c r="B22" s="320"/>
      <c r="C22" s="391"/>
      <c r="D22" s="391"/>
      <c r="E22" s="316"/>
      <c r="F22" s="316"/>
      <c r="G22" s="321"/>
      <c r="H22" s="316"/>
      <c r="I22" s="322"/>
      <c r="J22" s="316"/>
      <c r="K22" s="317"/>
      <c r="L22" s="320"/>
      <c r="M22" s="323"/>
      <c r="N22" s="324"/>
      <c r="O22" s="130" t="e">
        <f t="shared" si="0"/>
        <v>#DIV/0!</v>
      </c>
    </row>
    <row r="23" spans="1:15" ht="50.1" hidden="1" customHeight="1" x14ac:dyDescent="0.25">
      <c r="A23" s="134" t="s">
        <v>170</v>
      </c>
      <c r="B23" s="320"/>
      <c r="C23" s="391"/>
      <c r="D23" s="391"/>
      <c r="E23" s="316"/>
      <c r="F23" s="316"/>
      <c r="G23" s="321"/>
      <c r="H23" s="316"/>
      <c r="I23" s="322"/>
      <c r="J23" s="316"/>
      <c r="K23" s="317"/>
      <c r="L23" s="320"/>
      <c r="M23" s="323"/>
      <c r="N23" s="324"/>
      <c r="O23" s="130" t="e">
        <f t="shared" si="0"/>
        <v>#DIV/0!</v>
      </c>
    </row>
    <row r="24" spans="1:15" ht="50.1" hidden="1" customHeight="1" x14ac:dyDescent="0.25">
      <c r="A24" s="133" t="s">
        <v>171</v>
      </c>
      <c r="B24" s="320"/>
      <c r="C24" s="391"/>
      <c r="D24" s="391"/>
      <c r="E24" s="316"/>
      <c r="F24" s="316"/>
      <c r="G24" s="321"/>
      <c r="H24" s="316"/>
      <c r="I24" s="322"/>
      <c r="J24" s="316"/>
      <c r="K24" s="317"/>
      <c r="L24" s="320"/>
      <c r="M24" s="323"/>
      <c r="N24" s="324"/>
      <c r="O24" s="130" t="e">
        <f t="shared" si="0"/>
        <v>#DIV/0!</v>
      </c>
    </row>
    <row r="25" spans="1:15" ht="50.1" hidden="1" customHeight="1" x14ac:dyDescent="0.25">
      <c r="A25" s="133" t="s">
        <v>172</v>
      </c>
      <c r="B25" s="320"/>
      <c r="C25" s="391"/>
      <c r="D25" s="391"/>
      <c r="E25" s="316"/>
      <c r="F25" s="316"/>
      <c r="G25" s="321"/>
      <c r="H25" s="316"/>
      <c r="I25" s="322"/>
      <c r="J25" s="316"/>
      <c r="K25" s="317"/>
      <c r="L25" s="320"/>
      <c r="M25" s="323"/>
      <c r="N25" s="324"/>
      <c r="O25" s="130" t="e">
        <f t="shared" si="0"/>
        <v>#DIV/0!</v>
      </c>
    </row>
    <row r="26" spans="1:15" ht="50.1" hidden="1" customHeight="1" x14ac:dyDescent="0.25">
      <c r="A26" s="133" t="s">
        <v>173</v>
      </c>
      <c r="B26" s="320"/>
      <c r="C26" s="391"/>
      <c r="D26" s="391"/>
      <c r="E26" s="316"/>
      <c r="F26" s="316"/>
      <c r="G26" s="321"/>
      <c r="H26" s="316"/>
      <c r="I26" s="322"/>
      <c r="J26" s="316"/>
      <c r="K26" s="317"/>
      <c r="L26" s="320"/>
      <c r="M26" s="323"/>
      <c r="N26" s="324"/>
      <c r="O26" s="130" t="e">
        <f t="shared" si="0"/>
        <v>#DIV/0!</v>
      </c>
    </row>
    <row r="27" spans="1:15" ht="50.1" hidden="1" customHeight="1" x14ac:dyDescent="0.25">
      <c r="A27" s="133" t="s">
        <v>174</v>
      </c>
      <c r="B27" s="320"/>
      <c r="C27" s="391"/>
      <c r="D27" s="391"/>
      <c r="E27" s="316"/>
      <c r="F27" s="316"/>
      <c r="G27" s="321"/>
      <c r="H27" s="316"/>
      <c r="I27" s="322"/>
      <c r="J27" s="316"/>
      <c r="K27" s="317"/>
      <c r="L27" s="320"/>
      <c r="M27" s="323"/>
      <c r="N27" s="324"/>
      <c r="O27" s="130" t="e">
        <f t="shared" si="0"/>
        <v>#DIV/0!</v>
      </c>
    </row>
    <row r="28" spans="1:15" ht="50.1" hidden="1" customHeight="1" x14ac:dyDescent="0.25">
      <c r="A28" s="134" t="s">
        <v>153</v>
      </c>
      <c r="B28" s="320"/>
      <c r="C28" s="391"/>
      <c r="D28" s="391"/>
      <c r="E28" s="316"/>
      <c r="F28" s="316"/>
      <c r="G28" s="321"/>
      <c r="H28" s="316"/>
      <c r="I28" s="322"/>
      <c r="J28" s="316"/>
      <c r="K28" s="317"/>
      <c r="L28" s="320"/>
      <c r="M28" s="323"/>
      <c r="N28" s="324"/>
      <c r="O28" s="130" t="e">
        <f t="shared" si="0"/>
        <v>#DIV/0!</v>
      </c>
    </row>
    <row r="29" spans="1:15" ht="50.1" hidden="1" customHeight="1" x14ac:dyDescent="0.25">
      <c r="A29" s="133" t="s">
        <v>175</v>
      </c>
      <c r="B29" s="320"/>
      <c r="C29" s="391"/>
      <c r="D29" s="391"/>
      <c r="E29" s="316"/>
      <c r="F29" s="316"/>
      <c r="G29" s="321"/>
      <c r="H29" s="316"/>
      <c r="I29" s="322"/>
      <c r="J29" s="316"/>
      <c r="K29" s="317"/>
      <c r="L29" s="320"/>
      <c r="M29" s="323"/>
      <c r="N29" s="324"/>
      <c r="O29" s="130" t="e">
        <f t="shared" si="0"/>
        <v>#DIV/0!</v>
      </c>
    </row>
    <row r="30" spans="1:15" ht="50.1" hidden="1" customHeight="1" x14ac:dyDescent="0.25">
      <c r="A30" s="133" t="s">
        <v>176</v>
      </c>
      <c r="B30" s="320"/>
      <c r="C30" s="391"/>
      <c r="D30" s="391"/>
      <c r="E30" s="316"/>
      <c r="F30" s="316"/>
      <c r="G30" s="321"/>
      <c r="H30" s="316"/>
      <c r="I30" s="322"/>
      <c r="J30" s="316"/>
      <c r="K30" s="317"/>
      <c r="L30" s="320"/>
      <c r="M30" s="323"/>
      <c r="N30" s="324"/>
      <c r="O30" s="130" t="e">
        <f t="shared" si="0"/>
        <v>#DIV/0!</v>
      </c>
    </row>
    <row r="31" spans="1:15" ht="50.1" hidden="1" customHeight="1" x14ac:dyDescent="0.25">
      <c r="A31" s="134" t="s">
        <v>177</v>
      </c>
      <c r="B31" s="320"/>
      <c r="C31" s="396"/>
      <c r="D31" s="392"/>
      <c r="E31" s="316"/>
      <c r="F31" s="316"/>
      <c r="G31" s="321"/>
      <c r="H31" s="316"/>
      <c r="I31" s="322"/>
      <c r="J31" s="316"/>
      <c r="K31" s="317"/>
      <c r="L31" s="320"/>
      <c r="M31" s="323"/>
      <c r="N31" s="324"/>
      <c r="O31" s="130" t="e">
        <f t="shared" si="0"/>
        <v>#DIV/0!</v>
      </c>
    </row>
    <row r="32" spans="1:15" ht="50.1" hidden="1" customHeight="1" x14ac:dyDescent="0.25">
      <c r="A32" s="133" t="s">
        <v>178</v>
      </c>
      <c r="B32" s="320"/>
      <c r="C32" s="396"/>
      <c r="D32" s="392"/>
      <c r="E32" s="316"/>
      <c r="F32" s="316"/>
      <c r="G32" s="321"/>
      <c r="H32" s="316"/>
      <c r="I32" s="322"/>
      <c r="J32" s="316"/>
      <c r="K32" s="317"/>
      <c r="L32" s="320"/>
      <c r="M32" s="323"/>
      <c r="N32" s="324"/>
      <c r="O32" s="130" t="e">
        <f t="shared" si="0"/>
        <v>#DIV/0!</v>
      </c>
    </row>
    <row r="33" spans="1:15" ht="50.1" hidden="1" customHeight="1" x14ac:dyDescent="0.25">
      <c r="A33" s="133" t="s">
        <v>179</v>
      </c>
      <c r="B33" s="320"/>
      <c r="C33" s="396"/>
      <c r="D33" s="392"/>
      <c r="E33" s="316"/>
      <c r="F33" s="316"/>
      <c r="G33" s="321"/>
      <c r="H33" s="316"/>
      <c r="I33" s="322"/>
      <c r="J33" s="316"/>
      <c r="K33" s="317"/>
      <c r="L33" s="320"/>
      <c r="M33" s="323"/>
      <c r="N33" s="324"/>
      <c r="O33" s="130" t="e">
        <f t="shared" si="0"/>
        <v>#DIV/0!</v>
      </c>
    </row>
    <row r="34" spans="1:15" ht="50.1" hidden="1" customHeight="1" x14ac:dyDescent="0.25">
      <c r="A34" s="134" t="s">
        <v>180</v>
      </c>
      <c r="B34" s="320"/>
      <c r="C34" s="396"/>
      <c r="D34" s="392"/>
      <c r="E34" s="316"/>
      <c r="F34" s="316"/>
      <c r="G34" s="321"/>
      <c r="H34" s="316"/>
      <c r="I34" s="322"/>
      <c r="J34" s="316"/>
      <c r="K34" s="317"/>
      <c r="L34" s="320"/>
      <c r="M34" s="323"/>
      <c r="N34" s="324"/>
      <c r="O34" s="130" t="e">
        <f t="shared" si="0"/>
        <v>#DIV/0!</v>
      </c>
    </row>
    <row r="35" spans="1:15" ht="50.1" hidden="1" customHeight="1" x14ac:dyDescent="0.25">
      <c r="A35" s="133" t="s">
        <v>181</v>
      </c>
      <c r="B35" s="320"/>
      <c r="C35" s="396"/>
      <c r="D35" s="392"/>
      <c r="E35" s="316"/>
      <c r="F35" s="316"/>
      <c r="G35" s="321"/>
      <c r="H35" s="316"/>
      <c r="I35" s="322"/>
      <c r="J35" s="316"/>
      <c r="K35" s="317"/>
      <c r="L35" s="320"/>
      <c r="M35" s="323"/>
      <c r="N35" s="324"/>
      <c r="O35" s="130" t="e">
        <f t="shared" si="0"/>
        <v>#DIV/0!</v>
      </c>
    </row>
    <row r="36" spans="1:15" ht="50.1" hidden="1" customHeight="1" x14ac:dyDescent="0.25">
      <c r="A36" s="133" t="s">
        <v>182</v>
      </c>
      <c r="B36" s="320"/>
      <c r="C36" s="396"/>
      <c r="D36" s="392"/>
      <c r="E36" s="316"/>
      <c r="F36" s="316"/>
      <c r="G36" s="321"/>
      <c r="H36" s="316"/>
      <c r="I36" s="322"/>
      <c r="J36" s="316"/>
      <c r="K36" s="317"/>
      <c r="L36" s="320"/>
      <c r="M36" s="323"/>
      <c r="N36" s="324"/>
      <c r="O36" s="130" t="e">
        <f t="shared" si="0"/>
        <v>#DIV/0!</v>
      </c>
    </row>
    <row r="37" spans="1:15" ht="50.1" hidden="1" customHeight="1" collapsed="1" x14ac:dyDescent="0.25">
      <c r="A37" s="134" t="s">
        <v>183</v>
      </c>
      <c r="B37" s="320"/>
      <c r="C37" s="391"/>
      <c r="D37" s="392"/>
      <c r="E37" s="316"/>
      <c r="F37" s="316"/>
      <c r="G37" s="321"/>
      <c r="H37" s="316"/>
      <c r="I37" s="322"/>
      <c r="J37" s="316"/>
      <c r="K37" s="317"/>
      <c r="L37" s="320"/>
      <c r="M37" s="323"/>
      <c r="N37" s="324"/>
      <c r="O37" s="130" t="e">
        <f t="shared" si="0"/>
        <v>#DIV/0!</v>
      </c>
    </row>
    <row r="38" spans="1:15" ht="50.1" hidden="1" customHeight="1" x14ac:dyDescent="0.25">
      <c r="A38" s="133" t="s">
        <v>184</v>
      </c>
      <c r="B38" s="320"/>
      <c r="C38" s="391"/>
      <c r="D38" s="392"/>
      <c r="E38" s="316"/>
      <c r="F38" s="316"/>
      <c r="G38" s="321"/>
      <c r="H38" s="316"/>
      <c r="I38" s="322"/>
      <c r="J38" s="316"/>
      <c r="K38" s="317"/>
      <c r="L38" s="320"/>
      <c r="M38" s="323"/>
      <c r="N38" s="324"/>
      <c r="O38" s="130" t="e">
        <f t="shared" si="0"/>
        <v>#DIV/0!</v>
      </c>
    </row>
    <row r="39" spans="1:15" ht="50.1" hidden="1" customHeight="1" x14ac:dyDescent="0.25">
      <c r="A39" s="133" t="s">
        <v>185</v>
      </c>
      <c r="B39" s="320"/>
      <c r="C39" s="391"/>
      <c r="D39" s="392"/>
      <c r="E39" s="316"/>
      <c r="F39" s="316"/>
      <c r="G39" s="321"/>
      <c r="H39" s="316"/>
      <c r="I39" s="322"/>
      <c r="J39" s="316"/>
      <c r="K39" s="317"/>
      <c r="L39" s="320"/>
      <c r="M39" s="323"/>
      <c r="N39" s="324"/>
      <c r="O39" s="130" t="e">
        <f t="shared" si="0"/>
        <v>#DIV/0!</v>
      </c>
    </row>
    <row r="40" spans="1:15" ht="50.1" hidden="1" customHeight="1" x14ac:dyDescent="0.25">
      <c r="A40" s="134" t="s">
        <v>186</v>
      </c>
      <c r="B40" s="320"/>
      <c r="C40" s="391"/>
      <c r="D40" s="392"/>
      <c r="E40" s="316"/>
      <c r="F40" s="316"/>
      <c r="G40" s="321"/>
      <c r="H40" s="316"/>
      <c r="I40" s="322"/>
      <c r="J40" s="316"/>
      <c r="K40" s="317"/>
      <c r="L40" s="320"/>
      <c r="M40" s="323"/>
      <c r="N40" s="324"/>
      <c r="O40" s="130" t="e">
        <f t="shared" si="0"/>
        <v>#DIV/0!</v>
      </c>
    </row>
    <row r="41" spans="1:15" ht="50.1" hidden="1" customHeight="1" x14ac:dyDescent="0.25">
      <c r="A41" s="133" t="s">
        <v>187</v>
      </c>
      <c r="B41" s="320"/>
      <c r="C41" s="391"/>
      <c r="D41" s="392"/>
      <c r="E41" s="316"/>
      <c r="F41" s="316"/>
      <c r="G41" s="321"/>
      <c r="H41" s="316"/>
      <c r="I41" s="322"/>
      <c r="J41" s="316"/>
      <c r="K41" s="317"/>
      <c r="L41" s="320"/>
      <c r="M41" s="323"/>
      <c r="N41" s="324"/>
      <c r="O41" s="130" t="e">
        <f t="shared" si="0"/>
        <v>#DIV/0!</v>
      </c>
    </row>
    <row r="42" spans="1:15" ht="50.1" hidden="1" customHeight="1" x14ac:dyDescent="0.25">
      <c r="A42" s="133" t="s">
        <v>188</v>
      </c>
      <c r="B42" s="320"/>
      <c r="C42" s="391"/>
      <c r="D42" s="392"/>
      <c r="E42" s="316"/>
      <c r="F42" s="316"/>
      <c r="G42" s="321"/>
      <c r="H42" s="316"/>
      <c r="I42" s="322"/>
      <c r="J42" s="316"/>
      <c r="K42" s="317"/>
      <c r="L42" s="320"/>
      <c r="M42" s="323"/>
      <c r="N42" s="324"/>
      <c r="O42" s="130" t="e">
        <f t="shared" si="0"/>
        <v>#DIV/0!</v>
      </c>
    </row>
    <row r="43" spans="1:15" ht="50.1" hidden="1" customHeight="1" x14ac:dyDescent="0.25">
      <c r="A43" s="133" t="s">
        <v>189</v>
      </c>
      <c r="B43" s="320"/>
      <c r="C43" s="391"/>
      <c r="D43" s="392"/>
      <c r="E43" s="316"/>
      <c r="F43" s="316"/>
      <c r="G43" s="321"/>
      <c r="H43" s="316"/>
      <c r="I43" s="322"/>
      <c r="J43" s="316"/>
      <c r="K43" s="317"/>
      <c r="L43" s="320"/>
      <c r="M43" s="323"/>
      <c r="N43" s="324"/>
      <c r="O43" s="130" t="e">
        <f t="shared" si="0"/>
        <v>#DIV/0!</v>
      </c>
    </row>
    <row r="44" spans="1:15" ht="50.1" hidden="1" customHeight="1" x14ac:dyDescent="0.25">
      <c r="A44" s="133" t="s">
        <v>190</v>
      </c>
      <c r="B44" s="320"/>
      <c r="C44" s="391"/>
      <c r="D44" s="392"/>
      <c r="E44" s="316"/>
      <c r="F44" s="316"/>
      <c r="G44" s="321"/>
      <c r="H44" s="316"/>
      <c r="I44" s="322"/>
      <c r="J44" s="316"/>
      <c r="K44" s="317"/>
      <c r="L44" s="320"/>
      <c r="M44" s="323"/>
      <c r="N44" s="324"/>
      <c r="O44" s="130" t="e">
        <f t="shared" si="0"/>
        <v>#DIV/0!</v>
      </c>
    </row>
    <row r="45" spans="1:15" ht="50.1" hidden="1" customHeight="1" x14ac:dyDescent="0.25">
      <c r="A45" s="134" t="s">
        <v>191</v>
      </c>
      <c r="B45" s="320"/>
      <c r="C45" s="391"/>
      <c r="D45" s="392"/>
      <c r="E45" s="316"/>
      <c r="F45" s="316"/>
      <c r="G45" s="321"/>
      <c r="H45" s="316"/>
      <c r="I45" s="322"/>
      <c r="J45" s="316"/>
      <c r="K45" s="317"/>
      <c r="L45" s="320"/>
      <c r="M45" s="323"/>
      <c r="N45" s="324"/>
      <c r="O45" s="130" t="e">
        <f t="shared" si="0"/>
        <v>#DIV/0!</v>
      </c>
    </row>
    <row r="46" spans="1:15" ht="50.1" hidden="1" customHeight="1" x14ac:dyDescent="0.25">
      <c r="A46" s="133" t="s">
        <v>192</v>
      </c>
      <c r="B46" s="320"/>
      <c r="C46" s="391"/>
      <c r="D46" s="392"/>
      <c r="E46" s="316"/>
      <c r="F46" s="316"/>
      <c r="G46" s="321"/>
      <c r="H46" s="316"/>
      <c r="I46" s="322"/>
      <c r="J46" s="316"/>
      <c r="K46" s="317"/>
      <c r="L46" s="320"/>
      <c r="M46" s="323"/>
      <c r="N46" s="324"/>
      <c r="O46" s="130" t="e">
        <f t="shared" si="0"/>
        <v>#DIV/0!</v>
      </c>
    </row>
    <row r="47" spans="1:15" ht="50.1" hidden="1" customHeight="1" x14ac:dyDescent="0.25">
      <c r="A47" s="133" t="s">
        <v>193</v>
      </c>
      <c r="B47" s="320"/>
      <c r="C47" s="391"/>
      <c r="D47" s="392"/>
      <c r="E47" s="316"/>
      <c r="F47" s="316"/>
      <c r="G47" s="321"/>
      <c r="H47" s="316"/>
      <c r="I47" s="322"/>
      <c r="J47" s="316"/>
      <c r="K47" s="317"/>
      <c r="L47" s="320"/>
      <c r="M47" s="323"/>
      <c r="N47" s="324"/>
      <c r="O47" s="130" t="e">
        <f t="shared" si="0"/>
        <v>#DIV/0!</v>
      </c>
    </row>
    <row r="48" spans="1:15" ht="50.1" hidden="1" customHeight="1" collapsed="1" x14ac:dyDescent="0.25">
      <c r="A48" s="134" t="s">
        <v>194</v>
      </c>
      <c r="B48" s="320"/>
      <c r="C48" s="391"/>
      <c r="D48" s="392"/>
      <c r="E48" s="316"/>
      <c r="F48" s="316"/>
      <c r="G48" s="321"/>
      <c r="H48" s="316"/>
      <c r="I48" s="322"/>
      <c r="J48" s="316"/>
      <c r="K48" s="317"/>
      <c r="L48" s="320"/>
      <c r="M48" s="323"/>
      <c r="N48" s="324"/>
      <c r="O48" s="130" t="e">
        <f t="shared" si="0"/>
        <v>#DIV/0!</v>
      </c>
    </row>
    <row r="49" spans="1:15" ht="50.1" hidden="1" customHeight="1" x14ac:dyDescent="0.25">
      <c r="A49" s="133" t="s">
        <v>195</v>
      </c>
      <c r="B49" s="320"/>
      <c r="C49" s="391"/>
      <c r="D49" s="392"/>
      <c r="E49" s="316"/>
      <c r="F49" s="316"/>
      <c r="G49" s="321"/>
      <c r="H49" s="316"/>
      <c r="I49" s="322"/>
      <c r="J49" s="316"/>
      <c r="K49" s="317"/>
      <c r="L49" s="320"/>
      <c r="M49" s="323"/>
      <c r="N49" s="324"/>
      <c r="O49" s="130" t="e">
        <f t="shared" si="0"/>
        <v>#DIV/0!</v>
      </c>
    </row>
    <row r="50" spans="1:15" ht="50.1" hidden="1" customHeight="1" x14ac:dyDescent="0.25">
      <c r="A50" s="133" t="s">
        <v>196</v>
      </c>
      <c r="B50" s="320"/>
      <c r="C50" s="391"/>
      <c r="D50" s="392"/>
      <c r="E50" s="316"/>
      <c r="F50" s="316"/>
      <c r="G50" s="321"/>
      <c r="H50" s="316"/>
      <c r="I50" s="322"/>
      <c r="J50" s="316"/>
      <c r="K50" s="317"/>
      <c r="L50" s="320"/>
      <c r="M50" s="323"/>
      <c r="N50" s="324"/>
      <c r="O50" s="130" t="e">
        <f t="shared" si="0"/>
        <v>#DIV/0!</v>
      </c>
    </row>
    <row r="51" spans="1:15" ht="50.1" hidden="1" customHeight="1" x14ac:dyDescent="0.25">
      <c r="A51" s="134" t="s">
        <v>197</v>
      </c>
      <c r="B51" s="320"/>
      <c r="C51" s="391"/>
      <c r="D51" s="392"/>
      <c r="E51" s="316"/>
      <c r="F51" s="316"/>
      <c r="G51" s="321"/>
      <c r="H51" s="316"/>
      <c r="I51" s="322"/>
      <c r="J51" s="316"/>
      <c r="K51" s="317"/>
      <c r="L51" s="320"/>
      <c r="M51" s="323"/>
      <c r="N51" s="324"/>
      <c r="O51" s="130" t="e">
        <f t="shared" si="0"/>
        <v>#DIV/0!</v>
      </c>
    </row>
    <row r="52" spans="1:15" ht="50.1" hidden="1" customHeight="1" x14ac:dyDescent="0.25">
      <c r="A52" s="133" t="s">
        <v>198</v>
      </c>
      <c r="B52" s="320"/>
      <c r="C52" s="391"/>
      <c r="D52" s="392"/>
      <c r="E52" s="316"/>
      <c r="F52" s="316"/>
      <c r="G52" s="321"/>
      <c r="H52" s="316"/>
      <c r="I52" s="322"/>
      <c r="J52" s="316"/>
      <c r="K52" s="317"/>
      <c r="L52" s="320"/>
      <c r="M52" s="323"/>
      <c r="N52" s="324"/>
      <c r="O52" s="130" t="e">
        <f t="shared" si="0"/>
        <v>#DIV/0!</v>
      </c>
    </row>
    <row r="53" spans="1:15" ht="50.1" hidden="1" customHeight="1" x14ac:dyDescent="0.25">
      <c r="A53" s="133" t="s">
        <v>199</v>
      </c>
      <c r="B53" s="320"/>
      <c r="C53" s="391"/>
      <c r="D53" s="392"/>
      <c r="E53" s="316"/>
      <c r="F53" s="316"/>
      <c r="G53" s="321"/>
      <c r="H53" s="316"/>
      <c r="I53" s="322"/>
      <c r="J53" s="316"/>
      <c r="K53" s="317"/>
      <c r="L53" s="320"/>
      <c r="M53" s="323"/>
      <c r="N53" s="324"/>
      <c r="O53" s="130" t="e">
        <f t="shared" si="0"/>
        <v>#DIV/0!</v>
      </c>
    </row>
    <row r="54" spans="1:15" ht="50.1" hidden="1" customHeight="1" x14ac:dyDescent="0.25">
      <c r="A54" s="134" t="s">
        <v>200</v>
      </c>
      <c r="B54" s="320"/>
      <c r="C54" s="391"/>
      <c r="D54" s="392"/>
      <c r="E54" s="316"/>
      <c r="F54" s="316"/>
      <c r="G54" s="321"/>
      <c r="H54" s="316"/>
      <c r="I54" s="322"/>
      <c r="J54" s="316"/>
      <c r="K54" s="317"/>
      <c r="L54" s="320"/>
      <c r="M54" s="323"/>
      <c r="N54" s="324"/>
      <c r="O54" s="130" t="e">
        <f t="shared" si="0"/>
        <v>#DIV/0!</v>
      </c>
    </row>
    <row r="55" spans="1:15" ht="50.1" hidden="1" customHeight="1" x14ac:dyDescent="0.25">
      <c r="A55" s="133" t="s">
        <v>201</v>
      </c>
      <c r="B55" s="320"/>
      <c r="C55" s="391"/>
      <c r="D55" s="392"/>
      <c r="E55" s="316"/>
      <c r="F55" s="316"/>
      <c r="G55" s="321"/>
      <c r="H55" s="316"/>
      <c r="I55" s="322"/>
      <c r="J55" s="316"/>
      <c r="K55" s="317"/>
      <c r="L55" s="320"/>
      <c r="M55" s="323"/>
      <c r="N55" s="324"/>
      <c r="O55" s="130" t="e">
        <f t="shared" si="0"/>
        <v>#DIV/0!</v>
      </c>
    </row>
    <row r="56" spans="1:15" ht="50.1" hidden="1" customHeight="1" x14ac:dyDescent="0.25">
      <c r="A56" s="133" t="s">
        <v>202</v>
      </c>
      <c r="B56" s="320"/>
      <c r="C56" s="391"/>
      <c r="D56" s="392"/>
      <c r="E56" s="316"/>
      <c r="F56" s="316"/>
      <c r="G56" s="321"/>
      <c r="H56" s="316"/>
      <c r="I56" s="322"/>
      <c r="J56" s="316"/>
      <c r="K56" s="317"/>
      <c r="L56" s="320"/>
      <c r="M56" s="323"/>
      <c r="N56" s="324"/>
      <c r="O56" s="130" t="e">
        <f t="shared" si="0"/>
        <v>#DIV/0!</v>
      </c>
    </row>
    <row r="57" spans="1:15" ht="50.1" hidden="1" customHeight="1" x14ac:dyDescent="0.25">
      <c r="A57" s="134" t="s">
        <v>203</v>
      </c>
      <c r="B57" s="320"/>
      <c r="C57" s="391"/>
      <c r="D57" s="392"/>
      <c r="E57" s="316"/>
      <c r="F57" s="316"/>
      <c r="G57" s="321"/>
      <c r="H57" s="316"/>
      <c r="I57" s="322"/>
      <c r="J57" s="316"/>
      <c r="K57" s="317"/>
      <c r="L57" s="320"/>
      <c r="M57" s="323"/>
      <c r="N57" s="324"/>
      <c r="O57" s="130" t="e">
        <f t="shared" si="0"/>
        <v>#DIV/0!</v>
      </c>
    </row>
    <row r="58" spans="1:15" ht="50.1" hidden="1" customHeight="1" x14ac:dyDescent="0.25">
      <c r="A58" s="133" t="s">
        <v>204</v>
      </c>
      <c r="B58" s="320"/>
      <c r="C58" s="391"/>
      <c r="D58" s="392"/>
      <c r="E58" s="316"/>
      <c r="F58" s="316"/>
      <c r="G58" s="321"/>
      <c r="H58" s="316"/>
      <c r="I58" s="322"/>
      <c r="J58" s="316"/>
      <c r="K58" s="317"/>
      <c r="L58" s="320"/>
      <c r="M58" s="323"/>
      <c r="N58" s="324"/>
      <c r="O58" s="130" t="e">
        <f t="shared" si="0"/>
        <v>#DIV/0!</v>
      </c>
    </row>
    <row r="59" spans="1:15" ht="50.1" hidden="1" customHeight="1" collapsed="1" x14ac:dyDescent="0.25">
      <c r="A59" s="133" t="s">
        <v>205</v>
      </c>
      <c r="B59" s="320"/>
      <c r="C59" s="391"/>
      <c r="D59" s="392"/>
      <c r="E59" s="316"/>
      <c r="F59" s="316"/>
      <c r="G59" s="321"/>
      <c r="H59" s="316"/>
      <c r="I59" s="322"/>
      <c r="J59" s="316"/>
      <c r="K59" s="317"/>
      <c r="L59" s="320"/>
      <c r="M59" s="323"/>
      <c r="N59" s="324"/>
      <c r="O59" s="130" t="e">
        <f t="shared" si="0"/>
        <v>#DIV/0!</v>
      </c>
    </row>
    <row r="60" spans="1:15" ht="50.1" hidden="1" customHeight="1" x14ac:dyDescent="0.25">
      <c r="A60" s="133" t="s">
        <v>206</v>
      </c>
      <c r="B60" s="320"/>
      <c r="C60" s="391"/>
      <c r="D60" s="392"/>
      <c r="E60" s="316"/>
      <c r="F60" s="316"/>
      <c r="G60" s="321"/>
      <c r="H60" s="316"/>
      <c r="I60" s="322"/>
      <c r="J60" s="316"/>
      <c r="K60" s="317"/>
      <c r="L60" s="320"/>
      <c r="M60" s="323"/>
      <c r="N60" s="324"/>
      <c r="O60" s="130" t="e">
        <f t="shared" si="0"/>
        <v>#DIV/0!</v>
      </c>
    </row>
    <row r="61" spans="1:15" ht="50.1" hidden="1" customHeight="1" x14ac:dyDescent="0.25">
      <c r="A61" s="133" t="s">
        <v>207</v>
      </c>
      <c r="B61" s="320"/>
      <c r="C61" s="391"/>
      <c r="D61" s="392"/>
      <c r="E61" s="316"/>
      <c r="F61" s="316"/>
      <c r="G61" s="321"/>
      <c r="H61" s="316"/>
      <c r="I61" s="322"/>
      <c r="J61" s="316"/>
      <c r="K61" s="317"/>
      <c r="L61" s="320"/>
      <c r="M61" s="323"/>
      <c r="N61" s="324"/>
      <c r="O61" s="130" t="e">
        <f t="shared" si="0"/>
        <v>#DIV/0!</v>
      </c>
    </row>
    <row r="62" spans="1:15" ht="50.1" hidden="1" customHeight="1" x14ac:dyDescent="0.25">
      <c r="A62" s="134" t="s">
        <v>208</v>
      </c>
      <c r="B62" s="320"/>
      <c r="C62" s="391"/>
      <c r="D62" s="392"/>
      <c r="E62" s="316"/>
      <c r="F62" s="316"/>
      <c r="G62" s="321"/>
      <c r="H62" s="316"/>
      <c r="I62" s="322"/>
      <c r="J62" s="316"/>
      <c r="K62" s="317"/>
      <c r="L62" s="320"/>
      <c r="M62" s="323"/>
      <c r="N62" s="324"/>
      <c r="O62" s="130" t="e">
        <f t="shared" si="0"/>
        <v>#DIV/0!</v>
      </c>
    </row>
    <row r="63" spans="1:15" ht="50.1" hidden="1" customHeight="1" x14ac:dyDescent="0.25">
      <c r="A63" s="133" t="s">
        <v>209</v>
      </c>
      <c r="B63" s="320"/>
      <c r="C63" s="391"/>
      <c r="D63" s="392"/>
      <c r="E63" s="316"/>
      <c r="F63" s="316"/>
      <c r="G63" s="321"/>
      <c r="H63" s="316"/>
      <c r="I63" s="322"/>
      <c r="J63" s="316"/>
      <c r="K63" s="317"/>
      <c r="L63" s="320"/>
      <c r="M63" s="323"/>
      <c r="N63" s="324"/>
      <c r="O63" s="130" t="e">
        <f t="shared" si="0"/>
        <v>#DIV/0!</v>
      </c>
    </row>
    <row r="64" spans="1:15" ht="50.1" hidden="1" customHeight="1" x14ac:dyDescent="0.25">
      <c r="A64" s="133" t="s">
        <v>210</v>
      </c>
      <c r="B64" s="320"/>
      <c r="C64" s="391"/>
      <c r="D64" s="392"/>
      <c r="E64" s="316"/>
      <c r="F64" s="316"/>
      <c r="G64" s="321"/>
      <c r="H64" s="316"/>
      <c r="I64" s="322"/>
      <c r="J64" s="316"/>
      <c r="K64" s="317"/>
      <c r="L64" s="320"/>
      <c r="M64" s="323"/>
      <c r="N64" s="324"/>
      <c r="O64" s="130" t="e">
        <f t="shared" si="0"/>
        <v>#DIV/0!</v>
      </c>
    </row>
    <row r="65" spans="1:15" ht="50.1" hidden="1" customHeight="1" x14ac:dyDescent="0.25">
      <c r="A65" s="134" t="s">
        <v>211</v>
      </c>
      <c r="B65" s="320"/>
      <c r="C65" s="391"/>
      <c r="D65" s="392"/>
      <c r="E65" s="316"/>
      <c r="F65" s="316"/>
      <c r="G65" s="321"/>
      <c r="H65" s="316"/>
      <c r="I65" s="322"/>
      <c r="J65" s="316"/>
      <c r="K65" s="317"/>
      <c r="L65" s="320"/>
      <c r="M65" s="323"/>
      <c r="N65" s="324"/>
      <c r="O65" s="130" t="e">
        <f t="shared" si="0"/>
        <v>#DIV/0!</v>
      </c>
    </row>
    <row r="66" spans="1:15" ht="50.1" hidden="1" customHeight="1" x14ac:dyDescent="0.25">
      <c r="A66" s="133" t="s">
        <v>212</v>
      </c>
      <c r="B66" s="320"/>
      <c r="C66" s="391"/>
      <c r="D66" s="392"/>
      <c r="E66" s="316"/>
      <c r="F66" s="316"/>
      <c r="G66" s="321"/>
      <c r="H66" s="316"/>
      <c r="I66" s="322"/>
      <c r="J66" s="316"/>
      <c r="K66" s="317"/>
      <c r="L66" s="320"/>
      <c r="M66" s="323"/>
      <c r="N66" s="324"/>
      <c r="O66" s="130" t="e">
        <f t="shared" si="0"/>
        <v>#DIV/0!</v>
      </c>
    </row>
    <row r="67" spans="1:15" ht="50.1" hidden="1" customHeight="1" x14ac:dyDescent="0.25">
      <c r="A67" s="133" t="s">
        <v>213</v>
      </c>
      <c r="B67" s="320"/>
      <c r="C67" s="391"/>
      <c r="D67" s="392"/>
      <c r="E67" s="316"/>
      <c r="F67" s="316"/>
      <c r="G67" s="321"/>
      <c r="H67" s="316"/>
      <c r="I67" s="322"/>
      <c r="J67" s="316"/>
      <c r="K67" s="317"/>
      <c r="L67" s="320"/>
      <c r="M67" s="323"/>
      <c r="N67" s="324"/>
      <c r="O67" s="130" t="e">
        <f t="shared" si="0"/>
        <v>#DIV/0!</v>
      </c>
    </row>
    <row r="68" spans="1:15" ht="50.1" hidden="1" customHeight="1" x14ac:dyDescent="0.25">
      <c r="A68" s="134" t="s">
        <v>214</v>
      </c>
      <c r="B68" s="320"/>
      <c r="C68" s="391"/>
      <c r="D68" s="392"/>
      <c r="E68" s="316"/>
      <c r="F68" s="316"/>
      <c r="G68" s="321"/>
      <c r="H68" s="316"/>
      <c r="I68" s="322"/>
      <c r="J68" s="316"/>
      <c r="K68" s="317"/>
      <c r="L68" s="320"/>
      <c r="M68" s="323"/>
      <c r="N68" s="324"/>
      <c r="O68" s="130" t="e">
        <f t="shared" si="0"/>
        <v>#DIV/0!</v>
      </c>
    </row>
    <row r="69" spans="1:15" ht="50.1" hidden="1" customHeight="1" x14ac:dyDescent="0.25">
      <c r="A69" s="133" t="s">
        <v>215</v>
      </c>
      <c r="B69" s="320"/>
      <c r="C69" s="391"/>
      <c r="D69" s="392"/>
      <c r="E69" s="316"/>
      <c r="F69" s="316"/>
      <c r="G69" s="321"/>
      <c r="H69" s="316"/>
      <c r="I69" s="322"/>
      <c r="J69" s="316"/>
      <c r="K69" s="317"/>
      <c r="L69" s="320"/>
      <c r="M69" s="323"/>
      <c r="N69" s="324"/>
      <c r="O69" s="130" t="e">
        <f t="shared" si="0"/>
        <v>#DIV/0!</v>
      </c>
    </row>
    <row r="70" spans="1:15" ht="50.1" hidden="1" customHeight="1" collapsed="1" x14ac:dyDescent="0.25">
      <c r="A70" s="133" t="s">
        <v>216</v>
      </c>
      <c r="B70" s="320"/>
      <c r="C70" s="391"/>
      <c r="D70" s="392"/>
      <c r="E70" s="316"/>
      <c r="F70" s="316"/>
      <c r="G70" s="321"/>
      <c r="H70" s="316"/>
      <c r="I70" s="322"/>
      <c r="J70" s="316"/>
      <c r="K70" s="317"/>
      <c r="L70" s="320"/>
      <c r="M70" s="323"/>
      <c r="N70" s="324"/>
      <c r="O70" s="130" t="e">
        <f t="shared" si="0"/>
        <v>#DIV/0!</v>
      </c>
    </row>
    <row r="71" spans="1:15" ht="50.1" hidden="1" customHeight="1" x14ac:dyDescent="0.25">
      <c r="A71" s="134" t="s">
        <v>217</v>
      </c>
      <c r="B71" s="320"/>
      <c r="C71" s="391"/>
      <c r="D71" s="392"/>
      <c r="E71" s="316"/>
      <c r="F71" s="316"/>
      <c r="G71" s="321"/>
      <c r="H71" s="316"/>
      <c r="I71" s="322"/>
      <c r="J71" s="316"/>
      <c r="K71" s="317"/>
      <c r="L71" s="320"/>
      <c r="M71" s="323"/>
      <c r="N71" s="324"/>
      <c r="O71" s="130" t="e">
        <f t="shared" si="0"/>
        <v>#DIV/0!</v>
      </c>
    </row>
    <row r="72" spans="1:15" ht="50.1" hidden="1" customHeight="1" x14ac:dyDescent="0.25">
      <c r="A72" s="133" t="s">
        <v>218</v>
      </c>
      <c r="B72" s="320"/>
      <c r="C72" s="391"/>
      <c r="D72" s="392"/>
      <c r="E72" s="316"/>
      <c r="F72" s="316"/>
      <c r="G72" s="321"/>
      <c r="H72" s="316"/>
      <c r="I72" s="322"/>
      <c r="J72" s="316"/>
      <c r="K72" s="317"/>
      <c r="L72" s="320"/>
      <c r="M72" s="323"/>
      <c r="N72" s="324"/>
      <c r="O72" s="130" t="e">
        <f t="shared" si="0"/>
        <v>#DIV/0!</v>
      </c>
    </row>
    <row r="73" spans="1:15" ht="50.1" hidden="1" customHeight="1" x14ac:dyDescent="0.25">
      <c r="A73" s="133" t="s">
        <v>219</v>
      </c>
      <c r="B73" s="320"/>
      <c r="C73" s="391"/>
      <c r="D73" s="392"/>
      <c r="E73" s="316"/>
      <c r="F73" s="316"/>
      <c r="G73" s="321"/>
      <c r="H73" s="316"/>
      <c r="I73" s="322"/>
      <c r="J73" s="316"/>
      <c r="K73" s="317"/>
      <c r="L73" s="320"/>
      <c r="M73" s="323"/>
      <c r="N73" s="324"/>
      <c r="O73" s="130" t="e">
        <f t="shared" si="0"/>
        <v>#DIV/0!</v>
      </c>
    </row>
    <row r="74" spans="1:15" ht="50.1" hidden="1" customHeight="1" x14ac:dyDescent="0.25">
      <c r="A74" s="134" t="s">
        <v>220</v>
      </c>
      <c r="B74" s="320"/>
      <c r="C74" s="391"/>
      <c r="D74" s="392"/>
      <c r="E74" s="316"/>
      <c r="F74" s="316"/>
      <c r="G74" s="321"/>
      <c r="H74" s="316"/>
      <c r="I74" s="322"/>
      <c r="J74" s="316"/>
      <c r="K74" s="317"/>
      <c r="L74" s="320"/>
      <c r="M74" s="323"/>
      <c r="N74" s="324"/>
      <c r="O74" s="130" t="e">
        <f t="shared" ref="O74:O137" si="1">IF(N74&lt;0,0,1-(N74/M74))</f>
        <v>#DIV/0!</v>
      </c>
    </row>
    <row r="75" spans="1:15" ht="50.1" hidden="1" customHeight="1" x14ac:dyDescent="0.25">
      <c r="A75" s="133" t="s">
        <v>221</v>
      </c>
      <c r="B75" s="320"/>
      <c r="C75" s="391"/>
      <c r="D75" s="392"/>
      <c r="E75" s="316"/>
      <c r="F75" s="316"/>
      <c r="G75" s="321"/>
      <c r="H75" s="316"/>
      <c r="I75" s="322"/>
      <c r="J75" s="316"/>
      <c r="K75" s="317"/>
      <c r="L75" s="320"/>
      <c r="M75" s="323"/>
      <c r="N75" s="324"/>
      <c r="O75" s="130" t="e">
        <f t="shared" si="1"/>
        <v>#DIV/0!</v>
      </c>
    </row>
    <row r="76" spans="1:15" ht="50.1" hidden="1" customHeight="1" x14ac:dyDescent="0.25">
      <c r="A76" s="133" t="s">
        <v>222</v>
      </c>
      <c r="B76" s="320"/>
      <c r="C76" s="391"/>
      <c r="D76" s="392"/>
      <c r="E76" s="316"/>
      <c r="F76" s="316"/>
      <c r="G76" s="321"/>
      <c r="H76" s="316"/>
      <c r="I76" s="322"/>
      <c r="J76" s="316"/>
      <c r="K76" s="317"/>
      <c r="L76" s="320"/>
      <c r="M76" s="323"/>
      <c r="N76" s="324"/>
      <c r="O76" s="130" t="e">
        <f t="shared" si="1"/>
        <v>#DIV/0!</v>
      </c>
    </row>
    <row r="77" spans="1:15" ht="50.1" hidden="1" customHeight="1" x14ac:dyDescent="0.25">
      <c r="A77" s="133" t="s">
        <v>223</v>
      </c>
      <c r="B77" s="320"/>
      <c r="C77" s="391"/>
      <c r="D77" s="392"/>
      <c r="E77" s="316"/>
      <c r="F77" s="316"/>
      <c r="G77" s="321"/>
      <c r="H77" s="316"/>
      <c r="I77" s="322"/>
      <c r="J77" s="316"/>
      <c r="K77" s="317"/>
      <c r="L77" s="320"/>
      <c r="M77" s="323"/>
      <c r="N77" s="324"/>
      <c r="O77" s="130" t="e">
        <f t="shared" si="1"/>
        <v>#DIV/0!</v>
      </c>
    </row>
    <row r="78" spans="1:15" ht="50.1" hidden="1" customHeight="1" x14ac:dyDescent="0.25">
      <c r="A78" s="133" t="s">
        <v>224</v>
      </c>
      <c r="B78" s="320"/>
      <c r="C78" s="391"/>
      <c r="D78" s="392"/>
      <c r="E78" s="316"/>
      <c r="F78" s="316"/>
      <c r="G78" s="321"/>
      <c r="H78" s="316"/>
      <c r="I78" s="322"/>
      <c r="J78" s="316"/>
      <c r="K78" s="317"/>
      <c r="L78" s="320"/>
      <c r="M78" s="323"/>
      <c r="N78" s="324"/>
      <c r="O78" s="130" t="e">
        <f t="shared" si="1"/>
        <v>#DIV/0!</v>
      </c>
    </row>
    <row r="79" spans="1:15" ht="50.1" hidden="1" customHeight="1" x14ac:dyDescent="0.25">
      <c r="A79" s="134" t="s">
        <v>225</v>
      </c>
      <c r="B79" s="320"/>
      <c r="C79" s="391"/>
      <c r="D79" s="392"/>
      <c r="E79" s="316"/>
      <c r="F79" s="316"/>
      <c r="G79" s="321"/>
      <c r="H79" s="316"/>
      <c r="I79" s="322"/>
      <c r="J79" s="316"/>
      <c r="K79" s="317"/>
      <c r="L79" s="320"/>
      <c r="M79" s="323"/>
      <c r="N79" s="324"/>
      <c r="O79" s="130" t="e">
        <f t="shared" si="1"/>
        <v>#DIV/0!</v>
      </c>
    </row>
    <row r="80" spans="1:15" ht="50.1" hidden="1" customHeight="1" x14ac:dyDescent="0.25">
      <c r="A80" s="133" t="s">
        <v>226</v>
      </c>
      <c r="B80" s="320"/>
      <c r="C80" s="391"/>
      <c r="D80" s="392"/>
      <c r="E80" s="316"/>
      <c r="F80" s="316"/>
      <c r="G80" s="321"/>
      <c r="H80" s="316"/>
      <c r="I80" s="322"/>
      <c r="J80" s="316"/>
      <c r="K80" s="317"/>
      <c r="L80" s="320"/>
      <c r="M80" s="323"/>
      <c r="N80" s="324"/>
      <c r="O80" s="130" t="e">
        <f t="shared" si="1"/>
        <v>#DIV/0!</v>
      </c>
    </row>
    <row r="81" spans="1:15" ht="50.1" hidden="1" customHeight="1" collapsed="1" x14ac:dyDescent="0.25">
      <c r="A81" s="133" t="s">
        <v>227</v>
      </c>
      <c r="B81" s="320"/>
      <c r="C81" s="391"/>
      <c r="D81" s="392"/>
      <c r="E81" s="316"/>
      <c r="F81" s="316"/>
      <c r="G81" s="321"/>
      <c r="H81" s="316"/>
      <c r="I81" s="322"/>
      <c r="J81" s="316"/>
      <c r="K81" s="317"/>
      <c r="L81" s="320"/>
      <c r="M81" s="323"/>
      <c r="N81" s="324"/>
      <c r="O81" s="130" t="e">
        <f t="shared" si="1"/>
        <v>#DIV/0!</v>
      </c>
    </row>
    <row r="82" spans="1:15" ht="50.1" hidden="1" customHeight="1" x14ac:dyDescent="0.25">
      <c r="A82" s="134" t="s">
        <v>228</v>
      </c>
      <c r="B82" s="320"/>
      <c r="C82" s="391"/>
      <c r="D82" s="392"/>
      <c r="E82" s="316"/>
      <c r="F82" s="316"/>
      <c r="G82" s="321"/>
      <c r="H82" s="316"/>
      <c r="I82" s="322"/>
      <c r="J82" s="316"/>
      <c r="K82" s="317"/>
      <c r="L82" s="320"/>
      <c r="M82" s="323"/>
      <c r="N82" s="324"/>
      <c r="O82" s="130" t="e">
        <f t="shared" si="1"/>
        <v>#DIV/0!</v>
      </c>
    </row>
    <row r="83" spans="1:15" ht="50.1" hidden="1" customHeight="1" x14ac:dyDescent="0.25">
      <c r="A83" s="133" t="s">
        <v>229</v>
      </c>
      <c r="B83" s="320"/>
      <c r="C83" s="391"/>
      <c r="D83" s="392"/>
      <c r="E83" s="316"/>
      <c r="F83" s="316"/>
      <c r="G83" s="321"/>
      <c r="H83" s="316"/>
      <c r="I83" s="322"/>
      <c r="J83" s="316"/>
      <c r="K83" s="317"/>
      <c r="L83" s="320"/>
      <c r="M83" s="323"/>
      <c r="N83" s="324"/>
      <c r="O83" s="130" t="e">
        <f t="shared" si="1"/>
        <v>#DIV/0!</v>
      </c>
    </row>
    <row r="84" spans="1:15" ht="50.1" hidden="1" customHeight="1" x14ac:dyDescent="0.25">
      <c r="A84" s="133" t="s">
        <v>230</v>
      </c>
      <c r="B84" s="320"/>
      <c r="C84" s="391"/>
      <c r="D84" s="392"/>
      <c r="E84" s="316"/>
      <c r="F84" s="316"/>
      <c r="G84" s="321"/>
      <c r="H84" s="316"/>
      <c r="I84" s="322"/>
      <c r="J84" s="316"/>
      <c r="K84" s="317"/>
      <c r="L84" s="320"/>
      <c r="M84" s="323"/>
      <c r="N84" s="324"/>
      <c r="O84" s="130" t="e">
        <f t="shared" si="1"/>
        <v>#DIV/0!</v>
      </c>
    </row>
    <row r="85" spans="1:15" ht="50.1" hidden="1" customHeight="1" x14ac:dyDescent="0.25">
      <c r="A85" s="134" t="s">
        <v>231</v>
      </c>
      <c r="B85" s="320"/>
      <c r="C85" s="391"/>
      <c r="D85" s="392"/>
      <c r="E85" s="316"/>
      <c r="F85" s="316"/>
      <c r="G85" s="321"/>
      <c r="H85" s="316"/>
      <c r="I85" s="322"/>
      <c r="J85" s="316"/>
      <c r="K85" s="317"/>
      <c r="L85" s="320"/>
      <c r="M85" s="323"/>
      <c r="N85" s="324"/>
      <c r="O85" s="130" t="e">
        <f t="shared" si="1"/>
        <v>#DIV/0!</v>
      </c>
    </row>
    <row r="86" spans="1:15" ht="50.1" hidden="1" customHeight="1" x14ac:dyDescent="0.25">
      <c r="A86" s="133" t="s">
        <v>232</v>
      </c>
      <c r="B86" s="320"/>
      <c r="C86" s="391"/>
      <c r="D86" s="392"/>
      <c r="E86" s="316"/>
      <c r="F86" s="316"/>
      <c r="G86" s="321"/>
      <c r="H86" s="316"/>
      <c r="I86" s="322"/>
      <c r="J86" s="316"/>
      <c r="K86" s="317"/>
      <c r="L86" s="320"/>
      <c r="M86" s="323"/>
      <c r="N86" s="324"/>
      <c r="O86" s="130" t="e">
        <f t="shared" si="1"/>
        <v>#DIV/0!</v>
      </c>
    </row>
    <row r="87" spans="1:15" ht="50.1" hidden="1" customHeight="1" x14ac:dyDescent="0.25">
      <c r="A87" s="133" t="s">
        <v>233</v>
      </c>
      <c r="B87" s="320"/>
      <c r="C87" s="391"/>
      <c r="D87" s="392"/>
      <c r="E87" s="316"/>
      <c r="F87" s="316"/>
      <c r="G87" s="321"/>
      <c r="H87" s="316"/>
      <c r="I87" s="322"/>
      <c r="J87" s="316"/>
      <c r="K87" s="317"/>
      <c r="L87" s="320"/>
      <c r="M87" s="323"/>
      <c r="N87" s="324"/>
      <c r="O87" s="130" t="e">
        <f t="shared" si="1"/>
        <v>#DIV/0!</v>
      </c>
    </row>
    <row r="88" spans="1:15" ht="50.1" hidden="1" customHeight="1" x14ac:dyDescent="0.25">
      <c r="A88" s="134" t="s">
        <v>234</v>
      </c>
      <c r="B88" s="320"/>
      <c r="C88" s="391"/>
      <c r="D88" s="392"/>
      <c r="E88" s="316"/>
      <c r="F88" s="316"/>
      <c r="G88" s="321"/>
      <c r="H88" s="316"/>
      <c r="I88" s="322"/>
      <c r="J88" s="316"/>
      <c r="K88" s="317"/>
      <c r="L88" s="320"/>
      <c r="M88" s="323"/>
      <c r="N88" s="324"/>
      <c r="O88" s="130" t="e">
        <f t="shared" si="1"/>
        <v>#DIV/0!</v>
      </c>
    </row>
    <row r="89" spans="1:15" ht="50.1" hidden="1" customHeight="1" x14ac:dyDescent="0.25">
      <c r="A89" s="133" t="s">
        <v>235</v>
      </c>
      <c r="B89" s="320"/>
      <c r="C89" s="391"/>
      <c r="D89" s="392"/>
      <c r="E89" s="316"/>
      <c r="F89" s="316"/>
      <c r="G89" s="321"/>
      <c r="H89" s="316"/>
      <c r="I89" s="322"/>
      <c r="J89" s="316"/>
      <c r="K89" s="317"/>
      <c r="L89" s="320"/>
      <c r="M89" s="323"/>
      <c r="N89" s="324"/>
      <c r="O89" s="130" t="e">
        <f t="shared" si="1"/>
        <v>#DIV/0!</v>
      </c>
    </row>
    <row r="90" spans="1:15" ht="50.1" hidden="1" customHeight="1" x14ac:dyDescent="0.25">
      <c r="A90" s="133" t="s">
        <v>236</v>
      </c>
      <c r="B90" s="320"/>
      <c r="C90" s="391"/>
      <c r="D90" s="392"/>
      <c r="E90" s="316"/>
      <c r="F90" s="316"/>
      <c r="G90" s="321"/>
      <c r="H90" s="316"/>
      <c r="I90" s="322"/>
      <c r="J90" s="316"/>
      <c r="K90" s="317"/>
      <c r="L90" s="320"/>
      <c r="M90" s="323"/>
      <c r="N90" s="324"/>
      <c r="O90" s="130" t="e">
        <f t="shared" si="1"/>
        <v>#DIV/0!</v>
      </c>
    </row>
    <row r="91" spans="1:15" ht="50.1" hidden="1" customHeight="1" x14ac:dyDescent="0.25">
      <c r="A91" s="134" t="s">
        <v>237</v>
      </c>
      <c r="B91" s="320"/>
      <c r="C91" s="391"/>
      <c r="D91" s="392"/>
      <c r="E91" s="316"/>
      <c r="F91" s="316"/>
      <c r="G91" s="321"/>
      <c r="H91" s="316"/>
      <c r="I91" s="322"/>
      <c r="J91" s="316"/>
      <c r="K91" s="317"/>
      <c r="L91" s="320"/>
      <c r="M91" s="323"/>
      <c r="N91" s="324"/>
      <c r="O91" s="130" t="e">
        <f t="shared" si="1"/>
        <v>#DIV/0!</v>
      </c>
    </row>
    <row r="92" spans="1:15" ht="50.1" hidden="1" customHeight="1" x14ac:dyDescent="0.25">
      <c r="A92" s="133" t="s">
        <v>238</v>
      </c>
      <c r="B92" s="320"/>
      <c r="C92" s="391"/>
      <c r="D92" s="392"/>
      <c r="E92" s="316"/>
      <c r="F92" s="316"/>
      <c r="G92" s="321"/>
      <c r="H92" s="316"/>
      <c r="I92" s="322"/>
      <c r="J92" s="316"/>
      <c r="K92" s="317"/>
      <c r="L92" s="320"/>
      <c r="M92" s="323"/>
      <c r="N92" s="324"/>
      <c r="O92" s="130" t="e">
        <f t="shared" si="1"/>
        <v>#DIV/0!</v>
      </c>
    </row>
    <row r="93" spans="1:15" ht="50.1" hidden="1" customHeight="1" x14ac:dyDescent="0.25">
      <c r="A93" s="133" t="s">
        <v>239</v>
      </c>
      <c r="B93" s="320"/>
      <c r="C93" s="391"/>
      <c r="D93" s="392"/>
      <c r="E93" s="316"/>
      <c r="F93" s="316"/>
      <c r="G93" s="321"/>
      <c r="H93" s="316"/>
      <c r="I93" s="322"/>
      <c r="J93" s="316"/>
      <c r="K93" s="317"/>
      <c r="L93" s="320"/>
      <c r="M93" s="323"/>
      <c r="N93" s="324"/>
      <c r="O93" s="130" t="e">
        <f t="shared" si="1"/>
        <v>#DIV/0!</v>
      </c>
    </row>
    <row r="94" spans="1:15" ht="50.1" hidden="1" customHeight="1" x14ac:dyDescent="0.25">
      <c r="A94" s="133" t="s">
        <v>240</v>
      </c>
      <c r="B94" s="320"/>
      <c r="C94" s="391"/>
      <c r="D94" s="392"/>
      <c r="E94" s="316"/>
      <c r="F94" s="316"/>
      <c r="G94" s="321"/>
      <c r="H94" s="316"/>
      <c r="I94" s="322"/>
      <c r="J94" s="316"/>
      <c r="K94" s="317"/>
      <c r="L94" s="320"/>
      <c r="M94" s="323"/>
      <c r="N94" s="324"/>
      <c r="O94" s="130" t="e">
        <f t="shared" si="1"/>
        <v>#DIV/0!</v>
      </c>
    </row>
    <row r="95" spans="1:15" ht="50.1" hidden="1" customHeight="1" x14ac:dyDescent="0.25">
      <c r="A95" s="133" t="s">
        <v>241</v>
      </c>
      <c r="B95" s="320"/>
      <c r="C95" s="391"/>
      <c r="D95" s="392"/>
      <c r="E95" s="316"/>
      <c r="F95" s="316"/>
      <c r="G95" s="321"/>
      <c r="H95" s="316"/>
      <c r="I95" s="322"/>
      <c r="J95" s="316"/>
      <c r="K95" s="317"/>
      <c r="L95" s="320"/>
      <c r="M95" s="323"/>
      <c r="N95" s="324"/>
      <c r="O95" s="130" t="e">
        <f t="shared" si="1"/>
        <v>#DIV/0!</v>
      </c>
    </row>
    <row r="96" spans="1:15" ht="50.1" hidden="1" customHeight="1" x14ac:dyDescent="0.25">
      <c r="A96" s="134" t="s">
        <v>242</v>
      </c>
      <c r="B96" s="320"/>
      <c r="C96" s="391"/>
      <c r="D96" s="392"/>
      <c r="E96" s="316"/>
      <c r="F96" s="316"/>
      <c r="G96" s="321"/>
      <c r="H96" s="316"/>
      <c r="I96" s="322"/>
      <c r="J96" s="316"/>
      <c r="K96" s="317"/>
      <c r="L96" s="320"/>
      <c r="M96" s="323"/>
      <c r="N96" s="324"/>
      <c r="O96" s="130" t="e">
        <f t="shared" si="1"/>
        <v>#DIV/0!</v>
      </c>
    </row>
    <row r="97" spans="1:15" ht="50.1" hidden="1" customHeight="1" x14ac:dyDescent="0.25">
      <c r="A97" s="133" t="s">
        <v>243</v>
      </c>
      <c r="B97" s="320"/>
      <c r="C97" s="391"/>
      <c r="D97" s="392"/>
      <c r="E97" s="316"/>
      <c r="F97" s="316"/>
      <c r="G97" s="321"/>
      <c r="H97" s="316"/>
      <c r="I97" s="322"/>
      <c r="J97" s="316"/>
      <c r="K97" s="317"/>
      <c r="L97" s="320"/>
      <c r="M97" s="323"/>
      <c r="N97" s="324"/>
      <c r="O97" s="130" t="e">
        <f t="shared" si="1"/>
        <v>#DIV/0!</v>
      </c>
    </row>
    <row r="98" spans="1:15" ht="50.1" hidden="1" customHeight="1" x14ac:dyDescent="0.25">
      <c r="A98" s="133" t="s">
        <v>244</v>
      </c>
      <c r="B98" s="320"/>
      <c r="C98" s="391"/>
      <c r="D98" s="392"/>
      <c r="E98" s="316"/>
      <c r="F98" s="316"/>
      <c r="G98" s="321"/>
      <c r="H98" s="316"/>
      <c r="I98" s="322"/>
      <c r="J98" s="316"/>
      <c r="K98" s="317"/>
      <c r="L98" s="320"/>
      <c r="M98" s="323"/>
      <c r="N98" s="324"/>
      <c r="O98" s="130" t="e">
        <f t="shared" si="1"/>
        <v>#DIV/0!</v>
      </c>
    </row>
    <row r="99" spans="1:15" ht="50.1" hidden="1" customHeight="1" x14ac:dyDescent="0.25">
      <c r="A99" s="134" t="s">
        <v>245</v>
      </c>
      <c r="B99" s="320"/>
      <c r="C99" s="391"/>
      <c r="D99" s="392"/>
      <c r="E99" s="316"/>
      <c r="F99" s="316"/>
      <c r="G99" s="321"/>
      <c r="H99" s="316"/>
      <c r="I99" s="322"/>
      <c r="J99" s="316"/>
      <c r="K99" s="317"/>
      <c r="L99" s="320"/>
      <c r="M99" s="323"/>
      <c r="N99" s="324"/>
      <c r="O99" s="130" t="e">
        <f t="shared" si="1"/>
        <v>#DIV/0!</v>
      </c>
    </row>
    <row r="100" spans="1:15" ht="50.1" hidden="1" customHeight="1" x14ac:dyDescent="0.25">
      <c r="A100" s="133" t="s">
        <v>246</v>
      </c>
      <c r="B100" s="320"/>
      <c r="C100" s="391"/>
      <c r="D100" s="392"/>
      <c r="E100" s="316"/>
      <c r="F100" s="316"/>
      <c r="G100" s="321"/>
      <c r="H100" s="316"/>
      <c r="I100" s="322"/>
      <c r="J100" s="316"/>
      <c r="K100" s="317"/>
      <c r="L100" s="320"/>
      <c r="M100" s="323"/>
      <c r="N100" s="324"/>
      <c r="O100" s="130" t="e">
        <f t="shared" si="1"/>
        <v>#DIV/0!</v>
      </c>
    </row>
    <row r="101" spans="1:15" ht="50.1" hidden="1" customHeight="1" x14ac:dyDescent="0.25">
      <c r="A101" s="133" t="s">
        <v>247</v>
      </c>
      <c r="B101" s="320"/>
      <c r="C101" s="391"/>
      <c r="D101" s="392"/>
      <c r="E101" s="316"/>
      <c r="F101" s="316"/>
      <c r="G101" s="321"/>
      <c r="H101" s="316"/>
      <c r="I101" s="322"/>
      <c r="J101" s="316"/>
      <c r="K101" s="317"/>
      <c r="L101" s="320"/>
      <c r="M101" s="323"/>
      <c r="N101" s="324"/>
      <c r="O101" s="130" t="e">
        <f t="shared" si="1"/>
        <v>#DIV/0!</v>
      </c>
    </row>
    <row r="102" spans="1:15" ht="50.1" hidden="1" customHeight="1" collapsed="1" x14ac:dyDescent="0.25">
      <c r="A102" s="134" t="s">
        <v>248</v>
      </c>
      <c r="B102" s="320"/>
      <c r="C102" s="391"/>
      <c r="D102" s="392"/>
      <c r="E102" s="316"/>
      <c r="F102" s="316"/>
      <c r="G102" s="321"/>
      <c r="H102" s="316"/>
      <c r="I102" s="322"/>
      <c r="J102" s="316"/>
      <c r="K102" s="317"/>
      <c r="L102" s="320"/>
      <c r="M102" s="323"/>
      <c r="N102" s="324"/>
      <c r="O102" s="130" t="e">
        <f t="shared" si="1"/>
        <v>#DIV/0!</v>
      </c>
    </row>
    <row r="103" spans="1:15" ht="50.1" hidden="1" customHeight="1" x14ac:dyDescent="0.25">
      <c r="A103" s="133" t="s">
        <v>249</v>
      </c>
      <c r="B103" s="320"/>
      <c r="C103" s="391"/>
      <c r="D103" s="392"/>
      <c r="E103" s="316"/>
      <c r="F103" s="316"/>
      <c r="G103" s="321"/>
      <c r="H103" s="316"/>
      <c r="I103" s="322"/>
      <c r="J103" s="316"/>
      <c r="K103" s="317"/>
      <c r="L103" s="320"/>
      <c r="M103" s="323"/>
      <c r="N103" s="324"/>
      <c r="O103" s="130" t="e">
        <f t="shared" si="1"/>
        <v>#DIV/0!</v>
      </c>
    </row>
    <row r="104" spans="1:15" ht="50.1" hidden="1" customHeight="1" x14ac:dyDescent="0.25">
      <c r="A104" s="133" t="s">
        <v>250</v>
      </c>
      <c r="B104" s="320"/>
      <c r="C104" s="391"/>
      <c r="D104" s="392"/>
      <c r="E104" s="316"/>
      <c r="F104" s="316"/>
      <c r="G104" s="321"/>
      <c r="H104" s="316"/>
      <c r="I104" s="322"/>
      <c r="J104" s="316"/>
      <c r="K104" s="317"/>
      <c r="L104" s="320"/>
      <c r="M104" s="323"/>
      <c r="N104" s="324"/>
      <c r="O104" s="130" t="e">
        <f t="shared" si="1"/>
        <v>#DIV/0!</v>
      </c>
    </row>
    <row r="105" spans="1:15" ht="50.1" hidden="1" customHeight="1" x14ac:dyDescent="0.25">
      <c r="A105" s="134" t="s">
        <v>251</v>
      </c>
      <c r="B105" s="320"/>
      <c r="C105" s="391"/>
      <c r="D105" s="392"/>
      <c r="E105" s="316"/>
      <c r="F105" s="316"/>
      <c r="G105" s="321"/>
      <c r="H105" s="316"/>
      <c r="I105" s="322"/>
      <c r="J105" s="316"/>
      <c r="K105" s="317"/>
      <c r="L105" s="320"/>
      <c r="M105" s="323"/>
      <c r="N105" s="324"/>
      <c r="O105" s="130" t="e">
        <f t="shared" si="1"/>
        <v>#DIV/0!</v>
      </c>
    </row>
    <row r="106" spans="1:15" ht="50.1" hidden="1" customHeight="1" x14ac:dyDescent="0.25">
      <c r="A106" s="133" t="s">
        <v>252</v>
      </c>
      <c r="B106" s="320"/>
      <c r="C106" s="391"/>
      <c r="D106" s="392"/>
      <c r="E106" s="316"/>
      <c r="F106" s="316"/>
      <c r="G106" s="321"/>
      <c r="H106" s="316"/>
      <c r="I106" s="322"/>
      <c r="J106" s="316"/>
      <c r="K106" s="317"/>
      <c r="L106" s="320"/>
      <c r="M106" s="323"/>
      <c r="N106" s="324"/>
      <c r="O106" s="130" t="e">
        <f t="shared" si="1"/>
        <v>#DIV/0!</v>
      </c>
    </row>
    <row r="107" spans="1:15" ht="50.1" hidden="1" customHeight="1" x14ac:dyDescent="0.25">
      <c r="A107" s="133" t="s">
        <v>253</v>
      </c>
      <c r="B107" s="320"/>
      <c r="C107" s="391"/>
      <c r="D107" s="392"/>
      <c r="E107" s="316"/>
      <c r="F107" s="316"/>
      <c r="G107" s="321"/>
      <c r="H107" s="316"/>
      <c r="I107" s="322"/>
      <c r="J107" s="316"/>
      <c r="K107" s="317"/>
      <c r="L107" s="320"/>
      <c r="M107" s="323"/>
      <c r="N107" s="324"/>
      <c r="O107" s="130" t="e">
        <f t="shared" si="1"/>
        <v>#DIV/0!</v>
      </c>
    </row>
    <row r="108" spans="1:15" ht="50.1" hidden="1" customHeight="1" x14ac:dyDescent="0.25">
      <c r="A108" s="134" t="s">
        <v>254</v>
      </c>
      <c r="B108" s="320"/>
      <c r="C108" s="391"/>
      <c r="D108" s="392"/>
      <c r="E108" s="316"/>
      <c r="F108" s="316"/>
      <c r="G108" s="321"/>
      <c r="H108" s="316"/>
      <c r="I108" s="322"/>
      <c r="J108" s="316"/>
      <c r="K108" s="317"/>
      <c r="L108" s="320"/>
      <c r="M108" s="323"/>
      <c r="N108" s="324"/>
      <c r="O108" s="130" t="e">
        <f t="shared" si="1"/>
        <v>#DIV/0!</v>
      </c>
    </row>
    <row r="109" spans="1:15" ht="50.1" hidden="1" customHeight="1" x14ac:dyDescent="0.25">
      <c r="A109" s="133" t="s">
        <v>255</v>
      </c>
      <c r="B109" s="320"/>
      <c r="C109" s="391"/>
      <c r="D109" s="392"/>
      <c r="E109" s="316"/>
      <c r="F109" s="316"/>
      <c r="G109" s="321"/>
      <c r="H109" s="316"/>
      <c r="I109" s="322"/>
      <c r="J109" s="316"/>
      <c r="K109" s="317"/>
      <c r="L109" s="320"/>
      <c r="M109" s="323"/>
      <c r="N109" s="324"/>
      <c r="O109" s="130" t="e">
        <f t="shared" si="1"/>
        <v>#DIV/0!</v>
      </c>
    </row>
    <row r="110" spans="1:15" ht="50.1" hidden="1" customHeight="1" x14ac:dyDescent="0.25">
      <c r="A110" s="133" t="s">
        <v>256</v>
      </c>
      <c r="B110" s="320"/>
      <c r="C110" s="391"/>
      <c r="D110" s="392"/>
      <c r="E110" s="316"/>
      <c r="F110" s="316"/>
      <c r="G110" s="321"/>
      <c r="H110" s="316"/>
      <c r="I110" s="322"/>
      <c r="J110" s="316"/>
      <c r="K110" s="317"/>
      <c r="L110" s="320"/>
      <c r="M110" s="323"/>
      <c r="N110" s="324"/>
      <c r="O110" s="130" t="e">
        <f t="shared" si="1"/>
        <v>#DIV/0!</v>
      </c>
    </row>
    <row r="111" spans="1:15" ht="50.1" hidden="1" customHeight="1" x14ac:dyDescent="0.25">
      <c r="A111" s="133" t="s">
        <v>257</v>
      </c>
      <c r="B111" s="320"/>
      <c r="C111" s="391"/>
      <c r="D111" s="392"/>
      <c r="E111" s="316"/>
      <c r="F111" s="316"/>
      <c r="G111" s="321"/>
      <c r="H111" s="316"/>
      <c r="I111" s="322"/>
      <c r="J111" s="316"/>
      <c r="K111" s="317"/>
      <c r="L111" s="320"/>
      <c r="M111" s="323"/>
      <c r="N111" s="324"/>
      <c r="O111" s="130" t="e">
        <f t="shared" si="1"/>
        <v>#DIV/0!</v>
      </c>
    </row>
    <row r="112" spans="1:15" ht="50.1" hidden="1" customHeight="1" x14ac:dyDescent="0.25">
      <c r="A112" s="133" t="s">
        <v>258</v>
      </c>
      <c r="B112" s="320"/>
      <c r="C112" s="391"/>
      <c r="D112" s="392"/>
      <c r="E112" s="316"/>
      <c r="F112" s="316"/>
      <c r="G112" s="321"/>
      <c r="H112" s="316"/>
      <c r="I112" s="322"/>
      <c r="J112" s="316"/>
      <c r="K112" s="317"/>
      <c r="L112" s="320"/>
      <c r="M112" s="323"/>
      <c r="N112" s="324"/>
      <c r="O112" s="130" t="e">
        <f t="shared" si="1"/>
        <v>#DIV/0!</v>
      </c>
    </row>
    <row r="113" spans="1:15" ht="50.1" hidden="1" customHeight="1" x14ac:dyDescent="0.25">
      <c r="A113" s="134" t="s">
        <v>259</v>
      </c>
      <c r="B113" s="320"/>
      <c r="C113" s="391"/>
      <c r="D113" s="392"/>
      <c r="E113" s="316"/>
      <c r="F113" s="316"/>
      <c r="G113" s="321"/>
      <c r="H113" s="316"/>
      <c r="I113" s="322"/>
      <c r="J113" s="316"/>
      <c r="K113" s="317"/>
      <c r="L113" s="320"/>
      <c r="M113" s="323"/>
      <c r="N113" s="324"/>
      <c r="O113" s="130" t="e">
        <f t="shared" si="1"/>
        <v>#DIV/0!</v>
      </c>
    </row>
    <row r="114" spans="1:15" ht="50.1" hidden="1" customHeight="1" x14ac:dyDescent="0.25">
      <c r="A114" s="133" t="s">
        <v>260</v>
      </c>
      <c r="B114" s="320"/>
      <c r="C114" s="391"/>
      <c r="D114" s="392"/>
      <c r="E114" s="316"/>
      <c r="F114" s="316"/>
      <c r="G114" s="321"/>
      <c r="H114" s="316"/>
      <c r="I114" s="322"/>
      <c r="J114" s="316"/>
      <c r="K114" s="317"/>
      <c r="L114" s="320"/>
      <c r="M114" s="323"/>
      <c r="N114" s="324"/>
      <c r="O114" s="130" t="e">
        <f t="shared" si="1"/>
        <v>#DIV/0!</v>
      </c>
    </row>
    <row r="115" spans="1:15" ht="50.1" hidden="1" customHeight="1" x14ac:dyDescent="0.25">
      <c r="A115" s="133" t="s">
        <v>261</v>
      </c>
      <c r="B115" s="320"/>
      <c r="C115" s="391"/>
      <c r="D115" s="392"/>
      <c r="E115" s="316"/>
      <c r="F115" s="316"/>
      <c r="G115" s="321"/>
      <c r="H115" s="316"/>
      <c r="I115" s="322"/>
      <c r="J115" s="316"/>
      <c r="K115" s="317"/>
      <c r="L115" s="320"/>
      <c r="M115" s="323"/>
      <c r="N115" s="324"/>
      <c r="O115" s="130" t="e">
        <f t="shared" si="1"/>
        <v>#DIV/0!</v>
      </c>
    </row>
    <row r="116" spans="1:15" ht="50.1" hidden="1" customHeight="1" x14ac:dyDescent="0.25">
      <c r="A116" s="134" t="s">
        <v>262</v>
      </c>
      <c r="B116" s="320"/>
      <c r="C116" s="391"/>
      <c r="D116" s="392"/>
      <c r="E116" s="316"/>
      <c r="F116" s="316"/>
      <c r="G116" s="321"/>
      <c r="H116" s="316"/>
      <c r="I116" s="322"/>
      <c r="J116" s="316"/>
      <c r="K116" s="317"/>
      <c r="L116" s="320"/>
      <c r="M116" s="323"/>
      <c r="N116" s="324"/>
      <c r="O116" s="130" t="e">
        <f t="shared" si="1"/>
        <v>#DIV/0!</v>
      </c>
    </row>
    <row r="117" spans="1:15" ht="50.1" hidden="1" customHeight="1" x14ac:dyDescent="0.25">
      <c r="A117" s="133" t="s">
        <v>263</v>
      </c>
      <c r="B117" s="320"/>
      <c r="C117" s="391"/>
      <c r="D117" s="392"/>
      <c r="E117" s="316"/>
      <c r="F117" s="316"/>
      <c r="G117" s="321"/>
      <c r="H117" s="316"/>
      <c r="I117" s="322"/>
      <c r="J117" s="316"/>
      <c r="K117" s="317"/>
      <c r="L117" s="320"/>
      <c r="M117" s="323"/>
      <c r="N117" s="324"/>
      <c r="O117" s="130" t="e">
        <f t="shared" si="1"/>
        <v>#DIV/0!</v>
      </c>
    </row>
    <row r="118" spans="1:15" ht="50.1" hidden="1" customHeight="1" x14ac:dyDescent="0.25">
      <c r="A118" s="133" t="s">
        <v>264</v>
      </c>
      <c r="B118" s="320"/>
      <c r="C118" s="391"/>
      <c r="D118" s="392"/>
      <c r="E118" s="316"/>
      <c r="F118" s="316"/>
      <c r="G118" s="321"/>
      <c r="H118" s="316"/>
      <c r="I118" s="322"/>
      <c r="J118" s="316"/>
      <c r="K118" s="317"/>
      <c r="L118" s="320"/>
      <c r="M118" s="323"/>
      <c r="N118" s="324"/>
      <c r="O118" s="130" t="e">
        <f t="shared" si="1"/>
        <v>#DIV/0!</v>
      </c>
    </row>
    <row r="119" spans="1:15" ht="50.1" hidden="1" customHeight="1" x14ac:dyDescent="0.25">
      <c r="A119" s="134" t="s">
        <v>265</v>
      </c>
      <c r="B119" s="320"/>
      <c r="C119" s="391"/>
      <c r="D119" s="392"/>
      <c r="E119" s="316"/>
      <c r="F119" s="316"/>
      <c r="G119" s="321"/>
      <c r="H119" s="316"/>
      <c r="I119" s="322"/>
      <c r="J119" s="316"/>
      <c r="K119" s="317"/>
      <c r="L119" s="320"/>
      <c r="M119" s="323"/>
      <c r="N119" s="324"/>
      <c r="O119" s="130" t="e">
        <f t="shared" si="1"/>
        <v>#DIV/0!</v>
      </c>
    </row>
    <row r="120" spans="1:15" ht="50.1" hidden="1" customHeight="1" x14ac:dyDescent="0.25">
      <c r="A120" s="133" t="s">
        <v>266</v>
      </c>
      <c r="B120" s="320"/>
      <c r="C120" s="391"/>
      <c r="D120" s="392"/>
      <c r="E120" s="316"/>
      <c r="F120" s="316"/>
      <c r="G120" s="321"/>
      <c r="H120" s="316"/>
      <c r="I120" s="322"/>
      <c r="J120" s="316"/>
      <c r="K120" s="317"/>
      <c r="L120" s="320"/>
      <c r="M120" s="323"/>
      <c r="N120" s="324"/>
      <c r="O120" s="130" t="e">
        <f t="shared" si="1"/>
        <v>#DIV/0!</v>
      </c>
    </row>
    <row r="121" spans="1:15" ht="50.1" hidden="1" customHeight="1" x14ac:dyDescent="0.25">
      <c r="A121" s="133" t="s">
        <v>267</v>
      </c>
      <c r="B121" s="320"/>
      <c r="C121" s="391"/>
      <c r="D121" s="392"/>
      <c r="E121" s="316"/>
      <c r="F121" s="316"/>
      <c r="G121" s="321"/>
      <c r="H121" s="316"/>
      <c r="I121" s="322"/>
      <c r="J121" s="316"/>
      <c r="K121" s="317"/>
      <c r="L121" s="320"/>
      <c r="M121" s="323"/>
      <c r="N121" s="324"/>
      <c r="O121" s="130" t="e">
        <f t="shared" si="1"/>
        <v>#DIV/0!</v>
      </c>
    </row>
    <row r="122" spans="1:15" ht="50.1" hidden="1" customHeight="1" x14ac:dyDescent="0.25">
      <c r="A122" s="134" t="s">
        <v>268</v>
      </c>
      <c r="B122" s="320"/>
      <c r="C122" s="391"/>
      <c r="D122" s="392"/>
      <c r="E122" s="316"/>
      <c r="F122" s="316"/>
      <c r="G122" s="321"/>
      <c r="H122" s="316"/>
      <c r="I122" s="322"/>
      <c r="J122" s="316"/>
      <c r="K122" s="317"/>
      <c r="L122" s="320"/>
      <c r="M122" s="323"/>
      <c r="N122" s="324"/>
      <c r="O122" s="130" t="e">
        <f t="shared" si="1"/>
        <v>#DIV/0!</v>
      </c>
    </row>
    <row r="123" spans="1:15" ht="50.1" hidden="1" customHeight="1" collapsed="1" x14ac:dyDescent="0.25">
      <c r="A123" s="133" t="s">
        <v>269</v>
      </c>
      <c r="B123" s="320"/>
      <c r="C123" s="391"/>
      <c r="D123" s="392"/>
      <c r="E123" s="316"/>
      <c r="F123" s="316"/>
      <c r="G123" s="321"/>
      <c r="H123" s="316"/>
      <c r="I123" s="322"/>
      <c r="J123" s="316"/>
      <c r="K123" s="317"/>
      <c r="L123" s="320"/>
      <c r="M123" s="323"/>
      <c r="N123" s="324"/>
      <c r="O123" s="130" t="e">
        <f t="shared" si="1"/>
        <v>#DIV/0!</v>
      </c>
    </row>
    <row r="124" spans="1:15" ht="50.1" hidden="1" customHeight="1" x14ac:dyDescent="0.25">
      <c r="A124" s="133" t="s">
        <v>270</v>
      </c>
      <c r="B124" s="320"/>
      <c r="C124" s="391"/>
      <c r="D124" s="392"/>
      <c r="E124" s="316"/>
      <c r="F124" s="316"/>
      <c r="G124" s="321"/>
      <c r="H124" s="316"/>
      <c r="I124" s="322"/>
      <c r="J124" s="316"/>
      <c r="K124" s="317"/>
      <c r="L124" s="320"/>
      <c r="M124" s="323"/>
      <c r="N124" s="324"/>
      <c r="O124" s="130" t="e">
        <f t="shared" si="1"/>
        <v>#DIV/0!</v>
      </c>
    </row>
    <row r="125" spans="1:15" ht="50.1" hidden="1" customHeight="1" x14ac:dyDescent="0.25">
      <c r="A125" s="134" t="s">
        <v>271</v>
      </c>
      <c r="B125" s="320"/>
      <c r="C125" s="391"/>
      <c r="D125" s="392"/>
      <c r="E125" s="316"/>
      <c r="F125" s="316"/>
      <c r="G125" s="321"/>
      <c r="H125" s="316"/>
      <c r="I125" s="322"/>
      <c r="J125" s="316"/>
      <c r="K125" s="317"/>
      <c r="L125" s="320"/>
      <c r="M125" s="323"/>
      <c r="N125" s="324"/>
      <c r="O125" s="130" t="e">
        <f t="shared" si="1"/>
        <v>#DIV/0!</v>
      </c>
    </row>
    <row r="126" spans="1:15" ht="50.1" hidden="1" customHeight="1" x14ac:dyDescent="0.25">
      <c r="A126" s="133" t="s">
        <v>272</v>
      </c>
      <c r="B126" s="320"/>
      <c r="C126" s="391"/>
      <c r="D126" s="392"/>
      <c r="E126" s="316"/>
      <c r="F126" s="316"/>
      <c r="G126" s="321"/>
      <c r="H126" s="316"/>
      <c r="I126" s="322"/>
      <c r="J126" s="316"/>
      <c r="K126" s="317"/>
      <c r="L126" s="320"/>
      <c r="M126" s="323"/>
      <c r="N126" s="324"/>
      <c r="O126" s="130" t="e">
        <f t="shared" si="1"/>
        <v>#DIV/0!</v>
      </c>
    </row>
    <row r="127" spans="1:15" ht="50.1" hidden="1" customHeight="1" x14ac:dyDescent="0.25">
      <c r="A127" s="133" t="s">
        <v>273</v>
      </c>
      <c r="B127" s="320"/>
      <c r="C127" s="391"/>
      <c r="D127" s="392"/>
      <c r="E127" s="316"/>
      <c r="F127" s="316"/>
      <c r="G127" s="321"/>
      <c r="H127" s="316"/>
      <c r="I127" s="322"/>
      <c r="J127" s="316"/>
      <c r="K127" s="317"/>
      <c r="L127" s="320"/>
      <c r="M127" s="323"/>
      <c r="N127" s="324"/>
      <c r="O127" s="130" t="e">
        <f t="shared" si="1"/>
        <v>#DIV/0!</v>
      </c>
    </row>
    <row r="128" spans="1:15" ht="50.1" hidden="1" customHeight="1" x14ac:dyDescent="0.25">
      <c r="A128" s="133" t="s">
        <v>274</v>
      </c>
      <c r="B128" s="320"/>
      <c r="C128" s="391"/>
      <c r="D128" s="392"/>
      <c r="E128" s="316"/>
      <c r="F128" s="316"/>
      <c r="G128" s="321"/>
      <c r="H128" s="316"/>
      <c r="I128" s="322"/>
      <c r="J128" s="316"/>
      <c r="K128" s="317"/>
      <c r="L128" s="320"/>
      <c r="M128" s="323"/>
      <c r="N128" s="324"/>
      <c r="O128" s="130" t="e">
        <f t="shared" si="1"/>
        <v>#DIV/0!</v>
      </c>
    </row>
    <row r="129" spans="1:15" ht="50.1" hidden="1" customHeight="1" x14ac:dyDescent="0.25">
      <c r="A129" s="133" t="s">
        <v>275</v>
      </c>
      <c r="B129" s="320"/>
      <c r="C129" s="391"/>
      <c r="D129" s="392"/>
      <c r="E129" s="316"/>
      <c r="F129" s="316"/>
      <c r="G129" s="321"/>
      <c r="H129" s="316"/>
      <c r="I129" s="322"/>
      <c r="J129" s="316"/>
      <c r="K129" s="317"/>
      <c r="L129" s="320"/>
      <c r="M129" s="323"/>
      <c r="N129" s="324"/>
      <c r="O129" s="130" t="e">
        <f t="shared" si="1"/>
        <v>#DIV/0!</v>
      </c>
    </row>
    <row r="130" spans="1:15" ht="50.1" hidden="1" customHeight="1" x14ac:dyDescent="0.25">
      <c r="A130" s="134" t="s">
        <v>276</v>
      </c>
      <c r="B130" s="320"/>
      <c r="C130" s="391"/>
      <c r="D130" s="392"/>
      <c r="E130" s="316"/>
      <c r="F130" s="316"/>
      <c r="G130" s="321"/>
      <c r="H130" s="316"/>
      <c r="I130" s="322"/>
      <c r="J130" s="316"/>
      <c r="K130" s="317"/>
      <c r="L130" s="320"/>
      <c r="M130" s="323"/>
      <c r="N130" s="324"/>
      <c r="O130" s="130" t="e">
        <f t="shared" si="1"/>
        <v>#DIV/0!</v>
      </c>
    </row>
    <row r="131" spans="1:15" ht="50.1" hidden="1" customHeight="1" x14ac:dyDescent="0.25">
      <c r="A131" s="133" t="s">
        <v>277</v>
      </c>
      <c r="B131" s="320"/>
      <c r="C131" s="391"/>
      <c r="D131" s="392"/>
      <c r="E131" s="316"/>
      <c r="F131" s="316"/>
      <c r="G131" s="321"/>
      <c r="H131" s="316"/>
      <c r="I131" s="322"/>
      <c r="J131" s="316"/>
      <c r="K131" s="317"/>
      <c r="L131" s="320"/>
      <c r="M131" s="323"/>
      <c r="N131" s="324"/>
      <c r="O131" s="130" t="e">
        <f t="shared" si="1"/>
        <v>#DIV/0!</v>
      </c>
    </row>
    <row r="132" spans="1:15" ht="50.1" hidden="1" customHeight="1" x14ac:dyDescent="0.25">
      <c r="A132" s="133" t="s">
        <v>278</v>
      </c>
      <c r="B132" s="320"/>
      <c r="C132" s="391"/>
      <c r="D132" s="392"/>
      <c r="E132" s="316"/>
      <c r="F132" s="316"/>
      <c r="G132" s="321"/>
      <c r="H132" s="316"/>
      <c r="I132" s="322"/>
      <c r="J132" s="316"/>
      <c r="K132" s="317"/>
      <c r="L132" s="320"/>
      <c r="M132" s="323"/>
      <c r="N132" s="324"/>
      <c r="O132" s="130" t="e">
        <f t="shared" si="1"/>
        <v>#DIV/0!</v>
      </c>
    </row>
    <row r="133" spans="1:15" ht="50.1" hidden="1" customHeight="1" x14ac:dyDescent="0.25">
      <c r="A133" s="134" t="s">
        <v>279</v>
      </c>
      <c r="B133" s="320"/>
      <c r="C133" s="391"/>
      <c r="D133" s="392"/>
      <c r="E133" s="316"/>
      <c r="F133" s="316"/>
      <c r="G133" s="321"/>
      <c r="H133" s="316"/>
      <c r="I133" s="322"/>
      <c r="J133" s="316"/>
      <c r="K133" s="317"/>
      <c r="L133" s="320"/>
      <c r="M133" s="323"/>
      <c r="N133" s="324"/>
      <c r="O133" s="130" t="e">
        <f t="shared" si="1"/>
        <v>#DIV/0!</v>
      </c>
    </row>
    <row r="134" spans="1:15" ht="50.1" hidden="1" customHeight="1" x14ac:dyDescent="0.25">
      <c r="A134" s="133" t="s">
        <v>280</v>
      </c>
      <c r="B134" s="320"/>
      <c r="C134" s="391"/>
      <c r="D134" s="392"/>
      <c r="E134" s="316"/>
      <c r="F134" s="316"/>
      <c r="G134" s="321"/>
      <c r="H134" s="316"/>
      <c r="I134" s="322"/>
      <c r="J134" s="316"/>
      <c r="K134" s="317"/>
      <c r="L134" s="320"/>
      <c r="M134" s="323"/>
      <c r="N134" s="324"/>
      <c r="O134" s="130" t="e">
        <f t="shared" si="1"/>
        <v>#DIV/0!</v>
      </c>
    </row>
    <row r="135" spans="1:15" ht="50.1" hidden="1" customHeight="1" x14ac:dyDescent="0.25">
      <c r="A135" s="133" t="s">
        <v>281</v>
      </c>
      <c r="B135" s="320"/>
      <c r="C135" s="391"/>
      <c r="D135" s="392"/>
      <c r="E135" s="316"/>
      <c r="F135" s="316"/>
      <c r="G135" s="321"/>
      <c r="H135" s="316"/>
      <c r="I135" s="322"/>
      <c r="J135" s="316"/>
      <c r="K135" s="317"/>
      <c r="L135" s="320"/>
      <c r="M135" s="323"/>
      <c r="N135" s="324"/>
      <c r="O135" s="130" t="e">
        <f t="shared" si="1"/>
        <v>#DIV/0!</v>
      </c>
    </row>
    <row r="136" spans="1:15" ht="50.1" hidden="1" customHeight="1" x14ac:dyDescent="0.25">
      <c r="A136" s="134" t="s">
        <v>282</v>
      </c>
      <c r="B136" s="320"/>
      <c r="C136" s="391"/>
      <c r="D136" s="392"/>
      <c r="E136" s="316"/>
      <c r="F136" s="316"/>
      <c r="G136" s="321"/>
      <c r="H136" s="316"/>
      <c r="I136" s="322"/>
      <c r="J136" s="316"/>
      <c r="K136" s="317"/>
      <c r="L136" s="320"/>
      <c r="M136" s="323"/>
      <c r="N136" s="324"/>
      <c r="O136" s="130" t="e">
        <f t="shared" si="1"/>
        <v>#DIV/0!</v>
      </c>
    </row>
    <row r="137" spans="1:15" ht="50.1" hidden="1" customHeight="1" x14ac:dyDescent="0.25">
      <c r="A137" s="133" t="s">
        <v>283</v>
      </c>
      <c r="B137" s="320"/>
      <c r="C137" s="391"/>
      <c r="D137" s="392"/>
      <c r="E137" s="316"/>
      <c r="F137" s="316"/>
      <c r="G137" s="321"/>
      <c r="H137" s="316"/>
      <c r="I137" s="322"/>
      <c r="J137" s="316"/>
      <c r="K137" s="317"/>
      <c r="L137" s="320"/>
      <c r="M137" s="323"/>
      <c r="N137" s="324"/>
      <c r="O137" s="130" t="e">
        <f t="shared" si="1"/>
        <v>#DIV/0!</v>
      </c>
    </row>
    <row r="138" spans="1:15" ht="50.1" hidden="1" customHeight="1" x14ac:dyDescent="0.25">
      <c r="A138" s="133" t="s">
        <v>284</v>
      </c>
      <c r="B138" s="320"/>
      <c r="C138" s="391"/>
      <c r="D138" s="392"/>
      <c r="E138" s="316"/>
      <c r="F138" s="316"/>
      <c r="G138" s="321"/>
      <c r="H138" s="316"/>
      <c r="I138" s="322"/>
      <c r="J138" s="316"/>
      <c r="K138" s="317"/>
      <c r="L138" s="320"/>
      <c r="M138" s="323"/>
      <c r="N138" s="324"/>
      <c r="O138" s="130" t="e">
        <f t="shared" ref="O138:O201" si="2">IF(N138&lt;0,0,1-(N138/M138))</f>
        <v>#DIV/0!</v>
      </c>
    </row>
    <row r="139" spans="1:15" ht="50.1" hidden="1" customHeight="1" x14ac:dyDescent="0.25">
      <c r="A139" s="134" t="s">
        <v>285</v>
      </c>
      <c r="B139" s="320"/>
      <c r="C139" s="391"/>
      <c r="D139" s="392"/>
      <c r="E139" s="316"/>
      <c r="F139" s="316"/>
      <c r="G139" s="321"/>
      <c r="H139" s="316"/>
      <c r="I139" s="322"/>
      <c r="J139" s="316"/>
      <c r="K139" s="317"/>
      <c r="L139" s="320"/>
      <c r="M139" s="323"/>
      <c r="N139" s="324"/>
      <c r="O139" s="130" t="e">
        <f t="shared" si="2"/>
        <v>#DIV/0!</v>
      </c>
    </row>
    <row r="140" spans="1:15" ht="50.1" hidden="1" customHeight="1" x14ac:dyDescent="0.25">
      <c r="A140" s="133" t="s">
        <v>286</v>
      </c>
      <c r="B140" s="320"/>
      <c r="C140" s="391"/>
      <c r="D140" s="392"/>
      <c r="E140" s="316"/>
      <c r="F140" s="316"/>
      <c r="G140" s="321"/>
      <c r="H140" s="316"/>
      <c r="I140" s="322"/>
      <c r="J140" s="316"/>
      <c r="K140" s="317"/>
      <c r="L140" s="320"/>
      <c r="M140" s="323"/>
      <c r="N140" s="324"/>
      <c r="O140" s="130" t="e">
        <f t="shared" si="2"/>
        <v>#DIV/0!</v>
      </c>
    </row>
    <row r="141" spans="1:15" ht="50.1" hidden="1" customHeight="1" x14ac:dyDescent="0.25">
      <c r="A141" s="133" t="s">
        <v>287</v>
      </c>
      <c r="B141" s="320"/>
      <c r="C141" s="391"/>
      <c r="D141" s="392"/>
      <c r="E141" s="316"/>
      <c r="F141" s="316"/>
      <c r="G141" s="321"/>
      <c r="H141" s="316"/>
      <c r="I141" s="322"/>
      <c r="J141" s="316"/>
      <c r="K141" s="317"/>
      <c r="L141" s="320"/>
      <c r="M141" s="323"/>
      <c r="N141" s="324"/>
      <c r="O141" s="130" t="e">
        <f t="shared" si="2"/>
        <v>#DIV/0!</v>
      </c>
    </row>
    <row r="142" spans="1:15" ht="50.1" hidden="1" customHeight="1" x14ac:dyDescent="0.25">
      <c r="A142" s="134" t="s">
        <v>288</v>
      </c>
      <c r="B142" s="320"/>
      <c r="C142" s="391"/>
      <c r="D142" s="392"/>
      <c r="E142" s="316"/>
      <c r="F142" s="316"/>
      <c r="G142" s="321"/>
      <c r="H142" s="316"/>
      <c r="I142" s="322"/>
      <c r="J142" s="316"/>
      <c r="K142" s="317"/>
      <c r="L142" s="320"/>
      <c r="M142" s="323"/>
      <c r="N142" s="324"/>
      <c r="O142" s="130" t="e">
        <f t="shared" si="2"/>
        <v>#DIV/0!</v>
      </c>
    </row>
    <row r="143" spans="1:15" ht="50.1" hidden="1" customHeight="1" x14ac:dyDescent="0.25">
      <c r="A143" s="133" t="s">
        <v>289</v>
      </c>
      <c r="B143" s="320"/>
      <c r="C143" s="391"/>
      <c r="D143" s="392"/>
      <c r="E143" s="316"/>
      <c r="F143" s="316"/>
      <c r="G143" s="321"/>
      <c r="H143" s="316"/>
      <c r="I143" s="322"/>
      <c r="J143" s="316"/>
      <c r="K143" s="317"/>
      <c r="L143" s="320"/>
      <c r="M143" s="323"/>
      <c r="N143" s="324"/>
      <c r="O143" s="130" t="e">
        <f t="shared" si="2"/>
        <v>#DIV/0!</v>
      </c>
    </row>
    <row r="144" spans="1:15" ht="50.1" hidden="1" customHeight="1" collapsed="1" x14ac:dyDescent="0.25">
      <c r="A144" s="133" t="s">
        <v>290</v>
      </c>
      <c r="B144" s="320"/>
      <c r="C144" s="391"/>
      <c r="D144" s="392"/>
      <c r="E144" s="316"/>
      <c r="F144" s="316"/>
      <c r="G144" s="321"/>
      <c r="H144" s="316"/>
      <c r="I144" s="322"/>
      <c r="J144" s="316"/>
      <c r="K144" s="317"/>
      <c r="L144" s="320"/>
      <c r="M144" s="323"/>
      <c r="N144" s="324"/>
      <c r="O144" s="130" t="e">
        <f t="shared" si="2"/>
        <v>#DIV/0!</v>
      </c>
    </row>
    <row r="145" spans="1:15" ht="50.1" hidden="1" customHeight="1" x14ac:dyDescent="0.25">
      <c r="A145" s="133" t="s">
        <v>291</v>
      </c>
      <c r="B145" s="320"/>
      <c r="C145" s="391"/>
      <c r="D145" s="392"/>
      <c r="E145" s="316"/>
      <c r="F145" s="316"/>
      <c r="G145" s="321"/>
      <c r="H145" s="316"/>
      <c r="I145" s="322"/>
      <c r="J145" s="316"/>
      <c r="K145" s="317"/>
      <c r="L145" s="320"/>
      <c r="M145" s="323"/>
      <c r="N145" s="324"/>
      <c r="O145" s="130" t="e">
        <f t="shared" si="2"/>
        <v>#DIV/0!</v>
      </c>
    </row>
    <row r="146" spans="1:15" ht="50.1" hidden="1" customHeight="1" x14ac:dyDescent="0.25">
      <c r="A146" s="133" t="s">
        <v>292</v>
      </c>
      <c r="B146" s="320"/>
      <c r="C146" s="391"/>
      <c r="D146" s="392"/>
      <c r="E146" s="316"/>
      <c r="F146" s="316"/>
      <c r="G146" s="321"/>
      <c r="H146" s="316"/>
      <c r="I146" s="322"/>
      <c r="J146" s="316"/>
      <c r="K146" s="317"/>
      <c r="L146" s="320"/>
      <c r="M146" s="323"/>
      <c r="N146" s="324"/>
      <c r="O146" s="130" t="e">
        <f t="shared" si="2"/>
        <v>#DIV/0!</v>
      </c>
    </row>
    <row r="147" spans="1:15" ht="50.1" hidden="1" customHeight="1" x14ac:dyDescent="0.25">
      <c r="A147" s="134" t="s">
        <v>293</v>
      </c>
      <c r="B147" s="320"/>
      <c r="C147" s="391"/>
      <c r="D147" s="392"/>
      <c r="E147" s="316"/>
      <c r="F147" s="316"/>
      <c r="G147" s="321"/>
      <c r="H147" s="316"/>
      <c r="I147" s="322"/>
      <c r="J147" s="316"/>
      <c r="K147" s="317"/>
      <c r="L147" s="320"/>
      <c r="M147" s="323"/>
      <c r="N147" s="324"/>
      <c r="O147" s="130" t="e">
        <f t="shared" si="2"/>
        <v>#DIV/0!</v>
      </c>
    </row>
    <row r="148" spans="1:15" ht="50.1" hidden="1" customHeight="1" x14ac:dyDescent="0.25">
      <c r="A148" s="133" t="s">
        <v>294</v>
      </c>
      <c r="B148" s="320"/>
      <c r="C148" s="391"/>
      <c r="D148" s="392"/>
      <c r="E148" s="316"/>
      <c r="F148" s="316"/>
      <c r="G148" s="321"/>
      <c r="H148" s="316"/>
      <c r="I148" s="322"/>
      <c r="J148" s="316"/>
      <c r="K148" s="317"/>
      <c r="L148" s="320"/>
      <c r="M148" s="323"/>
      <c r="N148" s="324"/>
      <c r="O148" s="130" t="e">
        <f t="shared" si="2"/>
        <v>#DIV/0!</v>
      </c>
    </row>
    <row r="149" spans="1:15" ht="50.1" hidden="1" customHeight="1" x14ac:dyDescent="0.25">
      <c r="A149" s="133" t="s">
        <v>295</v>
      </c>
      <c r="B149" s="320"/>
      <c r="C149" s="391"/>
      <c r="D149" s="392"/>
      <c r="E149" s="316"/>
      <c r="F149" s="316"/>
      <c r="G149" s="321"/>
      <c r="H149" s="316"/>
      <c r="I149" s="322"/>
      <c r="J149" s="316"/>
      <c r="K149" s="317"/>
      <c r="L149" s="320"/>
      <c r="M149" s="323"/>
      <c r="N149" s="324"/>
      <c r="O149" s="130" t="e">
        <f t="shared" si="2"/>
        <v>#DIV/0!</v>
      </c>
    </row>
    <row r="150" spans="1:15" ht="50.1" hidden="1" customHeight="1" x14ac:dyDescent="0.25">
      <c r="A150" s="134" t="s">
        <v>296</v>
      </c>
      <c r="B150" s="320"/>
      <c r="C150" s="391"/>
      <c r="D150" s="392"/>
      <c r="E150" s="316"/>
      <c r="F150" s="316"/>
      <c r="G150" s="321"/>
      <c r="H150" s="316"/>
      <c r="I150" s="322"/>
      <c r="J150" s="316"/>
      <c r="K150" s="317"/>
      <c r="L150" s="320"/>
      <c r="M150" s="323"/>
      <c r="N150" s="324"/>
      <c r="O150" s="130" t="e">
        <f t="shared" si="2"/>
        <v>#DIV/0!</v>
      </c>
    </row>
    <row r="151" spans="1:15" ht="50.1" hidden="1" customHeight="1" x14ac:dyDescent="0.25">
      <c r="A151" s="133" t="s">
        <v>297</v>
      </c>
      <c r="B151" s="320"/>
      <c r="C151" s="391"/>
      <c r="D151" s="392"/>
      <c r="E151" s="316"/>
      <c r="F151" s="316"/>
      <c r="G151" s="321"/>
      <c r="H151" s="316"/>
      <c r="I151" s="322"/>
      <c r="J151" s="316"/>
      <c r="K151" s="317"/>
      <c r="L151" s="320"/>
      <c r="M151" s="323"/>
      <c r="N151" s="324"/>
      <c r="O151" s="130" t="e">
        <f t="shared" si="2"/>
        <v>#DIV/0!</v>
      </c>
    </row>
    <row r="152" spans="1:15" ht="50.1" hidden="1" customHeight="1" x14ac:dyDescent="0.25">
      <c r="A152" s="133" t="s">
        <v>298</v>
      </c>
      <c r="B152" s="320"/>
      <c r="C152" s="391"/>
      <c r="D152" s="392"/>
      <c r="E152" s="316"/>
      <c r="F152" s="316"/>
      <c r="G152" s="321"/>
      <c r="H152" s="316"/>
      <c r="I152" s="322"/>
      <c r="J152" s="316"/>
      <c r="K152" s="317"/>
      <c r="L152" s="320"/>
      <c r="M152" s="323"/>
      <c r="N152" s="324"/>
      <c r="O152" s="130" t="e">
        <f t="shared" si="2"/>
        <v>#DIV/0!</v>
      </c>
    </row>
    <row r="153" spans="1:15" ht="50.1" hidden="1" customHeight="1" x14ac:dyDescent="0.25">
      <c r="A153" s="134" t="s">
        <v>299</v>
      </c>
      <c r="B153" s="320"/>
      <c r="C153" s="391"/>
      <c r="D153" s="392"/>
      <c r="E153" s="316"/>
      <c r="F153" s="316"/>
      <c r="G153" s="321"/>
      <c r="H153" s="316"/>
      <c r="I153" s="322"/>
      <c r="J153" s="316"/>
      <c r="K153" s="317"/>
      <c r="L153" s="320"/>
      <c r="M153" s="323"/>
      <c r="N153" s="324"/>
      <c r="O153" s="130" t="e">
        <f t="shared" si="2"/>
        <v>#DIV/0!</v>
      </c>
    </row>
    <row r="154" spans="1:15" ht="50.1" hidden="1" customHeight="1" x14ac:dyDescent="0.25">
      <c r="A154" s="133" t="s">
        <v>300</v>
      </c>
      <c r="B154" s="320"/>
      <c r="C154" s="391"/>
      <c r="D154" s="392"/>
      <c r="E154" s="316"/>
      <c r="F154" s="316"/>
      <c r="G154" s="321"/>
      <c r="H154" s="316"/>
      <c r="I154" s="322"/>
      <c r="J154" s="316"/>
      <c r="K154" s="317"/>
      <c r="L154" s="320"/>
      <c r="M154" s="323"/>
      <c r="N154" s="324"/>
      <c r="O154" s="130" t="e">
        <f t="shared" si="2"/>
        <v>#DIV/0!</v>
      </c>
    </row>
    <row r="155" spans="1:15" ht="50.1" hidden="1" customHeight="1" x14ac:dyDescent="0.25">
      <c r="A155" s="133" t="s">
        <v>301</v>
      </c>
      <c r="B155" s="320"/>
      <c r="C155" s="391"/>
      <c r="D155" s="392"/>
      <c r="E155" s="316"/>
      <c r="F155" s="316"/>
      <c r="G155" s="321"/>
      <c r="H155" s="316"/>
      <c r="I155" s="322"/>
      <c r="J155" s="316"/>
      <c r="K155" s="317"/>
      <c r="L155" s="320"/>
      <c r="M155" s="323"/>
      <c r="N155" s="324"/>
      <c r="O155" s="130" t="e">
        <f t="shared" si="2"/>
        <v>#DIV/0!</v>
      </c>
    </row>
    <row r="156" spans="1:15" ht="50.1" hidden="1" customHeight="1" x14ac:dyDescent="0.25">
      <c r="A156" s="134" t="s">
        <v>302</v>
      </c>
      <c r="B156" s="320"/>
      <c r="C156" s="391"/>
      <c r="D156" s="392"/>
      <c r="E156" s="316"/>
      <c r="F156" s="316"/>
      <c r="G156" s="321"/>
      <c r="H156" s="316"/>
      <c r="I156" s="322"/>
      <c r="J156" s="316"/>
      <c r="K156" s="317"/>
      <c r="L156" s="320"/>
      <c r="M156" s="323"/>
      <c r="N156" s="324"/>
      <c r="O156" s="130" t="e">
        <f t="shared" si="2"/>
        <v>#DIV/0!</v>
      </c>
    </row>
    <row r="157" spans="1:15" ht="50.1" hidden="1" customHeight="1" x14ac:dyDescent="0.25">
      <c r="A157" s="133" t="s">
        <v>303</v>
      </c>
      <c r="B157" s="320"/>
      <c r="C157" s="391"/>
      <c r="D157" s="392"/>
      <c r="E157" s="316"/>
      <c r="F157" s="316"/>
      <c r="G157" s="321"/>
      <c r="H157" s="316"/>
      <c r="I157" s="322"/>
      <c r="J157" s="316"/>
      <c r="K157" s="317"/>
      <c r="L157" s="320"/>
      <c r="M157" s="323"/>
      <c r="N157" s="324"/>
      <c r="O157" s="130" t="e">
        <f t="shared" si="2"/>
        <v>#DIV/0!</v>
      </c>
    </row>
    <row r="158" spans="1:15" ht="50.1" hidden="1" customHeight="1" x14ac:dyDescent="0.25">
      <c r="A158" s="133" t="s">
        <v>304</v>
      </c>
      <c r="B158" s="320"/>
      <c r="C158" s="391"/>
      <c r="D158" s="392"/>
      <c r="E158" s="316"/>
      <c r="F158" s="316"/>
      <c r="G158" s="321"/>
      <c r="H158" s="316"/>
      <c r="I158" s="322"/>
      <c r="J158" s="316"/>
      <c r="K158" s="317"/>
      <c r="L158" s="320"/>
      <c r="M158" s="323"/>
      <c r="N158" s="324"/>
      <c r="O158" s="130" t="e">
        <f t="shared" si="2"/>
        <v>#DIV/0!</v>
      </c>
    </row>
    <row r="159" spans="1:15" ht="50.1" hidden="1" customHeight="1" x14ac:dyDescent="0.25">
      <c r="A159" s="134" t="s">
        <v>305</v>
      </c>
      <c r="B159" s="320"/>
      <c r="C159" s="391"/>
      <c r="D159" s="392"/>
      <c r="E159" s="316"/>
      <c r="F159" s="316"/>
      <c r="G159" s="321"/>
      <c r="H159" s="316"/>
      <c r="I159" s="322"/>
      <c r="J159" s="316"/>
      <c r="K159" s="317"/>
      <c r="L159" s="320"/>
      <c r="M159" s="323"/>
      <c r="N159" s="324"/>
      <c r="O159" s="130" t="e">
        <f t="shared" si="2"/>
        <v>#DIV/0!</v>
      </c>
    </row>
    <row r="160" spans="1:15" ht="50.1" hidden="1" customHeight="1" x14ac:dyDescent="0.25">
      <c r="A160" s="133" t="s">
        <v>306</v>
      </c>
      <c r="B160" s="320"/>
      <c r="C160" s="391"/>
      <c r="D160" s="392"/>
      <c r="E160" s="316"/>
      <c r="F160" s="316"/>
      <c r="G160" s="321"/>
      <c r="H160" s="316"/>
      <c r="I160" s="322"/>
      <c r="J160" s="316"/>
      <c r="K160" s="317"/>
      <c r="L160" s="320"/>
      <c r="M160" s="323"/>
      <c r="N160" s="324"/>
      <c r="O160" s="130" t="e">
        <f t="shared" si="2"/>
        <v>#DIV/0!</v>
      </c>
    </row>
    <row r="161" spans="1:15" ht="50.1" hidden="1" customHeight="1" x14ac:dyDescent="0.25">
      <c r="A161" s="133" t="s">
        <v>307</v>
      </c>
      <c r="B161" s="320"/>
      <c r="C161" s="391"/>
      <c r="D161" s="392"/>
      <c r="E161" s="316"/>
      <c r="F161" s="316"/>
      <c r="G161" s="321"/>
      <c r="H161" s="316"/>
      <c r="I161" s="322"/>
      <c r="J161" s="316"/>
      <c r="K161" s="317"/>
      <c r="L161" s="320"/>
      <c r="M161" s="323"/>
      <c r="N161" s="324"/>
      <c r="O161" s="130" t="e">
        <f t="shared" si="2"/>
        <v>#DIV/0!</v>
      </c>
    </row>
    <row r="162" spans="1:15" ht="50.1" hidden="1" customHeight="1" x14ac:dyDescent="0.25">
      <c r="A162" s="133" t="s">
        <v>308</v>
      </c>
      <c r="B162" s="320"/>
      <c r="C162" s="391"/>
      <c r="D162" s="392"/>
      <c r="E162" s="316"/>
      <c r="F162" s="316"/>
      <c r="G162" s="321"/>
      <c r="H162" s="316"/>
      <c r="I162" s="322"/>
      <c r="J162" s="316"/>
      <c r="K162" s="317"/>
      <c r="L162" s="320"/>
      <c r="M162" s="323"/>
      <c r="N162" s="324"/>
      <c r="O162" s="130" t="e">
        <f t="shared" si="2"/>
        <v>#DIV/0!</v>
      </c>
    </row>
    <row r="163" spans="1:15" ht="50.1" hidden="1" customHeight="1" x14ac:dyDescent="0.25">
      <c r="A163" s="133" t="s">
        <v>309</v>
      </c>
      <c r="B163" s="320"/>
      <c r="C163" s="391"/>
      <c r="D163" s="392"/>
      <c r="E163" s="316"/>
      <c r="F163" s="316"/>
      <c r="G163" s="321"/>
      <c r="H163" s="316"/>
      <c r="I163" s="322"/>
      <c r="J163" s="316"/>
      <c r="K163" s="317"/>
      <c r="L163" s="320"/>
      <c r="M163" s="323"/>
      <c r="N163" s="324"/>
      <c r="O163" s="130" t="e">
        <f t="shared" si="2"/>
        <v>#DIV/0!</v>
      </c>
    </row>
    <row r="164" spans="1:15" ht="50.1" hidden="1" customHeight="1" x14ac:dyDescent="0.25">
      <c r="A164" s="134" t="s">
        <v>310</v>
      </c>
      <c r="B164" s="320"/>
      <c r="C164" s="391"/>
      <c r="D164" s="392"/>
      <c r="E164" s="316"/>
      <c r="F164" s="316"/>
      <c r="G164" s="321"/>
      <c r="H164" s="316"/>
      <c r="I164" s="322"/>
      <c r="J164" s="316"/>
      <c r="K164" s="317"/>
      <c r="L164" s="320"/>
      <c r="M164" s="323"/>
      <c r="N164" s="324"/>
      <c r="O164" s="130" t="e">
        <f t="shared" si="2"/>
        <v>#DIV/0!</v>
      </c>
    </row>
    <row r="165" spans="1:15" ht="50.1" hidden="1" customHeight="1" collapsed="1" x14ac:dyDescent="0.25">
      <c r="A165" s="133" t="s">
        <v>311</v>
      </c>
      <c r="B165" s="320"/>
      <c r="C165" s="391"/>
      <c r="D165" s="392"/>
      <c r="E165" s="316"/>
      <c r="F165" s="316"/>
      <c r="G165" s="321"/>
      <c r="H165" s="316"/>
      <c r="I165" s="322"/>
      <c r="J165" s="316"/>
      <c r="K165" s="317"/>
      <c r="L165" s="320"/>
      <c r="M165" s="323"/>
      <c r="N165" s="324"/>
      <c r="O165" s="130" t="e">
        <f t="shared" si="2"/>
        <v>#DIV/0!</v>
      </c>
    </row>
    <row r="166" spans="1:15" ht="50.1" hidden="1" customHeight="1" x14ac:dyDescent="0.25">
      <c r="A166" s="133" t="s">
        <v>312</v>
      </c>
      <c r="B166" s="320"/>
      <c r="C166" s="391"/>
      <c r="D166" s="392"/>
      <c r="E166" s="316"/>
      <c r="F166" s="316"/>
      <c r="G166" s="321"/>
      <c r="H166" s="316"/>
      <c r="I166" s="322"/>
      <c r="J166" s="316"/>
      <c r="K166" s="317"/>
      <c r="L166" s="320"/>
      <c r="M166" s="323"/>
      <c r="N166" s="324"/>
      <c r="O166" s="130" t="e">
        <f t="shared" si="2"/>
        <v>#DIV/0!</v>
      </c>
    </row>
    <row r="167" spans="1:15" ht="50.1" hidden="1" customHeight="1" x14ac:dyDescent="0.25">
      <c r="A167" s="134" t="s">
        <v>313</v>
      </c>
      <c r="B167" s="320"/>
      <c r="C167" s="391"/>
      <c r="D167" s="392"/>
      <c r="E167" s="316"/>
      <c r="F167" s="316"/>
      <c r="G167" s="321"/>
      <c r="H167" s="316"/>
      <c r="I167" s="322"/>
      <c r="J167" s="316"/>
      <c r="K167" s="317"/>
      <c r="L167" s="320"/>
      <c r="M167" s="323"/>
      <c r="N167" s="324"/>
      <c r="O167" s="130" t="e">
        <f t="shared" si="2"/>
        <v>#DIV/0!</v>
      </c>
    </row>
    <row r="168" spans="1:15" ht="50.1" hidden="1" customHeight="1" x14ac:dyDescent="0.25">
      <c r="A168" s="133" t="s">
        <v>314</v>
      </c>
      <c r="B168" s="320"/>
      <c r="C168" s="391"/>
      <c r="D168" s="392"/>
      <c r="E168" s="316"/>
      <c r="F168" s="316"/>
      <c r="G168" s="321"/>
      <c r="H168" s="316"/>
      <c r="I168" s="322"/>
      <c r="J168" s="316"/>
      <c r="K168" s="317"/>
      <c r="L168" s="320"/>
      <c r="M168" s="323"/>
      <c r="N168" s="324"/>
      <c r="O168" s="130" t="e">
        <f t="shared" si="2"/>
        <v>#DIV/0!</v>
      </c>
    </row>
    <row r="169" spans="1:15" ht="50.1" hidden="1" customHeight="1" x14ac:dyDescent="0.25">
      <c r="A169" s="133" t="s">
        <v>315</v>
      </c>
      <c r="B169" s="320"/>
      <c r="C169" s="391"/>
      <c r="D169" s="392"/>
      <c r="E169" s="316"/>
      <c r="F169" s="316"/>
      <c r="G169" s="321"/>
      <c r="H169" s="316"/>
      <c r="I169" s="322"/>
      <c r="J169" s="316"/>
      <c r="K169" s="317"/>
      <c r="L169" s="320"/>
      <c r="M169" s="323"/>
      <c r="N169" s="324"/>
      <c r="O169" s="130" t="e">
        <f t="shared" si="2"/>
        <v>#DIV/0!</v>
      </c>
    </row>
    <row r="170" spans="1:15" ht="50.1" hidden="1" customHeight="1" x14ac:dyDescent="0.25">
      <c r="A170" s="134" t="s">
        <v>316</v>
      </c>
      <c r="B170" s="320"/>
      <c r="C170" s="391"/>
      <c r="D170" s="392"/>
      <c r="E170" s="316"/>
      <c r="F170" s="316"/>
      <c r="G170" s="321"/>
      <c r="H170" s="316"/>
      <c r="I170" s="322"/>
      <c r="J170" s="316"/>
      <c r="K170" s="317"/>
      <c r="L170" s="320"/>
      <c r="M170" s="323"/>
      <c r="N170" s="324"/>
      <c r="O170" s="130" t="e">
        <f t="shared" si="2"/>
        <v>#DIV/0!</v>
      </c>
    </row>
    <row r="171" spans="1:15" ht="50.1" hidden="1" customHeight="1" x14ac:dyDescent="0.25">
      <c r="A171" s="133" t="s">
        <v>317</v>
      </c>
      <c r="B171" s="320"/>
      <c r="C171" s="391"/>
      <c r="D171" s="392"/>
      <c r="E171" s="316"/>
      <c r="F171" s="316"/>
      <c r="G171" s="321"/>
      <c r="H171" s="316"/>
      <c r="I171" s="322"/>
      <c r="J171" s="316"/>
      <c r="K171" s="317"/>
      <c r="L171" s="320"/>
      <c r="M171" s="323"/>
      <c r="N171" s="324"/>
      <c r="O171" s="130" t="e">
        <f t="shared" si="2"/>
        <v>#DIV/0!</v>
      </c>
    </row>
    <row r="172" spans="1:15" ht="50.1" hidden="1" customHeight="1" x14ac:dyDescent="0.25">
      <c r="A172" s="133" t="s">
        <v>318</v>
      </c>
      <c r="B172" s="320"/>
      <c r="C172" s="391"/>
      <c r="D172" s="392"/>
      <c r="E172" s="316"/>
      <c r="F172" s="316"/>
      <c r="G172" s="321"/>
      <c r="H172" s="316"/>
      <c r="I172" s="322"/>
      <c r="J172" s="316"/>
      <c r="K172" s="317"/>
      <c r="L172" s="320"/>
      <c r="M172" s="323"/>
      <c r="N172" s="324"/>
      <c r="O172" s="130" t="e">
        <f t="shared" si="2"/>
        <v>#DIV/0!</v>
      </c>
    </row>
    <row r="173" spans="1:15" ht="50.1" hidden="1" customHeight="1" x14ac:dyDescent="0.25">
      <c r="A173" s="134" t="s">
        <v>319</v>
      </c>
      <c r="B173" s="320"/>
      <c r="C173" s="391"/>
      <c r="D173" s="392"/>
      <c r="E173" s="316"/>
      <c r="F173" s="316"/>
      <c r="G173" s="321"/>
      <c r="H173" s="316"/>
      <c r="I173" s="322"/>
      <c r="J173" s="316"/>
      <c r="K173" s="317"/>
      <c r="L173" s="320"/>
      <c r="M173" s="323"/>
      <c r="N173" s="324"/>
      <c r="O173" s="130" t="e">
        <f t="shared" si="2"/>
        <v>#DIV/0!</v>
      </c>
    </row>
    <row r="174" spans="1:15" ht="50.1" hidden="1" customHeight="1" x14ac:dyDescent="0.25">
      <c r="A174" s="133" t="s">
        <v>320</v>
      </c>
      <c r="B174" s="320"/>
      <c r="C174" s="391"/>
      <c r="D174" s="392"/>
      <c r="E174" s="316"/>
      <c r="F174" s="316"/>
      <c r="G174" s="321"/>
      <c r="H174" s="316"/>
      <c r="I174" s="322"/>
      <c r="J174" s="316"/>
      <c r="K174" s="317"/>
      <c r="L174" s="320"/>
      <c r="M174" s="323"/>
      <c r="N174" s="324"/>
      <c r="O174" s="130" t="e">
        <f t="shared" si="2"/>
        <v>#DIV/0!</v>
      </c>
    </row>
    <row r="175" spans="1:15" ht="50.1" hidden="1" customHeight="1" x14ac:dyDescent="0.25">
      <c r="A175" s="133" t="s">
        <v>321</v>
      </c>
      <c r="B175" s="320"/>
      <c r="C175" s="391"/>
      <c r="D175" s="392"/>
      <c r="E175" s="316"/>
      <c r="F175" s="316"/>
      <c r="G175" s="321"/>
      <c r="H175" s="316"/>
      <c r="I175" s="322"/>
      <c r="J175" s="316"/>
      <c r="K175" s="317"/>
      <c r="L175" s="320"/>
      <c r="M175" s="323"/>
      <c r="N175" s="324"/>
      <c r="O175" s="130" t="e">
        <f t="shared" si="2"/>
        <v>#DIV/0!</v>
      </c>
    </row>
    <row r="176" spans="1:15" ht="50.1" hidden="1" customHeight="1" x14ac:dyDescent="0.25">
      <c r="A176" s="134" t="s">
        <v>322</v>
      </c>
      <c r="B176" s="320"/>
      <c r="C176" s="391"/>
      <c r="D176" s="392"/>
      <c r="E176" s="316"/>
      <c r="F176" s="316"/>
      <c r="G176" s="321"/>
      <c r="H176" s="316"/>
      <c r="I176" s="322"/>
      <c r="J176" s="316"/>
      <c r="K176" s="317"/>
      <c r="L176" s="320"/>
      <c r="M176" s="323"/>
      <c r="N176" s="324"/>
      <c r="O176" s="130" t="e">
        <f t="shared" si="2"/>
        <v>#DIV/0!</v>
      </c>
    </row>
    <row r="177" spans="1:15" ht="50.1" hidden="1" customHeight="1" x14ac:dyDescent="0.25">
      <c r="A177" s="133" t="s">
        <v>323</v>
      </c>
      <c r="B177" s="320"/>
      <c r="C177" s="391"/>
      <c r="D177" s="392"/>
      <c r="E177" s="316"/>
      <c r="F177" s="316"/>
      <c r="G177" s="321"/>
      <c r="H177" s="316"/>
      <c r="I177" s="322"/>
      <c r="J177" s="316"/>
      <c r="K177" s="317"/>
      <c r="L177" s="320"/>
      <c r="M177" s="323"/>
      <c r="N177" s="324"/>
      <c r="O177" s="130" t="e">
        <f t="shared" si="2"/>
        <v>#DIV/0!</v>
      </c>
    </row>
    <row r="178" spans="1:15" ht="50.1" hidden="1" customHeight="1" x14ac:dyDescent="0.25">
      <c r="A178" s="133" t="s">
        <v>324</v>
      </c>
      <c r="B178" s="320"/>
      <c r="C178" s="391"/>
      <c r="D178" s="392"/>
      <c r="E178" s="316"/>
      <c r="F178" s="316"/>
      <c r="G178" s="321"/>
      <c r="H178" s="316"/>
      <c r="I178" s="322"/>
      <c r="J178" s="316"/>
      <c r="K178" s="317"/>
      <c r="L178" s="320"/>
      <c r="M178" s="323"/>
      <c r="N178" s="324"/>
      <c r="O178" s="130" t="e">
        <f t="shared" si="2"/>
        <v>#DIV/0!</v>
      </c>
    </row>
    <row r="179" spans="1:15" ht="50.1" hidden="1" customHeight="1" x14ac:dyDescent="0.25">
      <c r="A179" s="133" t="s">
        <v>325</v>
      </c>
      <c r="B179" s="320"/>
      <c r="C179" s="391"/>
      <c r="D179" s="392"/>
      <c r="E179" s="316"/>
      <c r="F179" s="316"/>
      <c r="G179" s="321"/>
      <c r="H179" s="316"/>
      <c r="I179" s="322"/>
      <c r="J179" s="316"/>
      <c r="K179" s="317"/>
      <c r="L179" s="320"/>
      <c r="M179" s="323"/>
      <c r="N179" s="324"/>
      <c r="O179" s="130" t="e">
        <f t="shared" si="2"/>
        <v>#DIV/0!</v>
      </c>
    </row>
    <row r="180" spans="1:15" ht="50.1" hidden="1" customHeight="1" x14ac:dyDescent="0.25">
      <c r="A180" s="133" t="s">
        <v>326</v>
      </c>
      <c r="B180" s="320"/>
      <c r="C180" s="391"/>
      <c r="D180" s="392"/>
      <c r="E180" s="316"/>
      <c r="F180" s="316"/>
      <c r="G180" s="321"/>
      <c r="H180" s="316"/>
      <c r="I180" s="322"/>
      <c r="J180" s="316"/>
      <c r="K180" s="317"/>
      <c r="L180" s="320"/>
      <c r="M180" s="323"/>
      <c r="N180" s="324"/>
      <c r="O180" s="130" t="e">
        <f t="shared" si="2"/>
        <v>#DIV/0!</v>
      </c>
    </row>
    <row r="181" spans="1:15" ht="50.1" hidden="1" customHeight="1" x14ac:dyDescent="0.25">
      <c r="A181" s="134" t="s">
        <v>327</v>
      </c>
      <c r="B181" s="320"/>
      <c r="C181" s="391"/>
      <c r="D181" s="392"/>
      <c r="E181" s="316"/>
      <c r="F181" s="316"/>
      <c r="G181" s="321"/>
      <c r="H181" s="316"/>
      <c r="I181" s="322"/>
      <c r="J181" s="316"/>
      <c r="K181" s="317"/>
      <c r="L181" s="320"/>
      <c r="M181" s="323"/>
      <c r="N181" s="324"/>
      <c r="O181" s="130" t="e">
        <f t="shared" si="2"/>
        <v>#DIV/0!</v>
      </c>
    </row>
    <row r="182" spans="1:15" ht="50.1" hidden="1" customHeight="1" x14ac:dyDescent="0.25">
      <c r="A182" s="133" t="s">
        <v>328</v>
      </c>
      <c r="B182" s="320"/>
      <c r="C182" s="391"/>
      <c r="D182" s="392"/>
      <c r="E182" s="316"/>
      <c r="F182" s="316"/>
      <c r="G182" s="321"/>
      <c r="H182" s="316"/>
      <c r="I182" s="322"/>
      <c r="J182" s="316"/>
      <c r="K182" s="317"/>
      <c r="L182" s="320"/>
      <c r="M182" s="323"/>
      <c r="N182" s="324"/>
      <c r="O182" s="130" t="e">
        <f t="shared" si="2"/>
        <v>#DIV/0!</v>
      </c>
    </row>
    <row r="183" spans="1:15" ht="50.1" hidden="1" customHeight="1" x14ac:dyDescent="0.25">
      <c r="A183" s="133" t="s">
        <v>329</v>
      </c>
      <c r="B183" s="320"/>
      <c r="C183" s="391"/>
      <c r="D183" s="392"/>
      <c r="E183" s="316"/>
      <c r="F183" s="316"/>
      <c r="G183" s="321"/>
      <c r="H183" s="316"/>
      <c r="I183" s="322"/>
      <c r="J183" s="316"/>
      <c r="K183" s="317"/>
      <c r="L183" s="320"/>
      <c r="M183" s="323"/>
      <c r="N183" s="324"/>
      <c r="O183" s="130" t="e">
        <f t="shared" si="2"/>
        <v>#DIV/0!</v>
      </c>
    </row>
    <row r="184" spans="1:15" ht="50.1" hidden="1" customHeight="1" x14ac:dyDescent="0.25">
      <c r="A184" s="134" t="s">
        <v>330</v>
      </c>
      <c r="B184" s="320"/>
      <c r="C184" s="391"/>
      <c r="D184" s="392"/>
      <c r="E184" s="316"/>
      <c r="F184" s="316"/>
      <c r="G184" s="321"/>
      <c r="H184" s="316"/>
      <c r="I184" s="322"/>
      <c r="J184" s="316"/>
      <c r="K184" s="317"/>
      <c r="L184" s="320"/>
      <c r="M184" s="323"/>
      <c r="N184" s="324"/>
      <c r="O184" s="130" t="e">
        <f t="shared" si="2"/>
        <v>#DIV/0!</v>
      </c>
    </row>
    <row r="185" spans="1:15" ht="50.1" hidden="1" customHeight="1" x14ac:dyDescent="0.25">
      <c r="A185" s="133" t="s">
        <v>331</v>
      </c>
      <c r="B185" s="320"/>
      <c r="C185" s="391"/>
      <c r="D185" s="392"/>
      <c r="E185" s="316"/>
      <c r="F185" s="316"/>
      <c r="G185" s="321"/>
      <c r="H185" s="316"/>
      <c r="I185" s="322"/>
      <c r="J185" s="316"/>
      <c r="K185" s="317"/>
      <c r="L185" s="320"/>
      <c r="M185" s="323"/>
      <c r="N185" s="324"/>
      <c r="O185" s="130" t="e">
        <f t="shared" si="2"/>
        <v>#DIV/0!</v>
      </c>
    </row>
    <row r="186" spans="1:15" ht="50.1" hidden="1" customHeight="1" collapsed="1" x14ac:dyDescent="0.25">
      <c r="A186" s="133" t="s">
        <v>332</v>
      </c>
      <c r="B186" s="320"/>
      <c r="C186" s="391"/>
      <c r="D186" s="392"/>
      <c r="E186" s="316"/>
      <c r="F186" s="316"/>
      <c r="G186" s="321"/>
      <c r="H186" s="316"/>
      <c r="I186" s="322"/>
      <c r="J186" s="316"/>
      <c r="K186" s="317"/>
      <c r="L186" s="320"/>
      <c r="M186" s="323"/>
      <c r="N186" s="324"/>
      <c r="O186" s="130" t="e">
        <f t="shared" si="2"/>
        <v>#DIV/0!</v>
      </c>
    </row>
    <row r="187" spans="1:15" ht="50.1" hidden="1" customHeight="1" x14ac:dyDescent="0.25">
      <c r="A187" s="134" t="s">
        <v>333</v>
      </c>
      <c r="B187" s="320"/>
      <c r="C187" s="391"/>
      <c r="D187" s="392"/>
      <c r="E187" s="316"/>
      <c r="F187" s="316"/>
      <c r="G187" s="321"/>
      <c r="H187" s="316"/>
      <c r="I187" s="322"/>
      <c r="J187" s="316"/>
      <c r="K187" s="317"/>
      <c r="L187" s="320"/>
      <c r="M187" s="323"/>
      <c r="N187" s="324"/>
      <c r="O187" s="130" t="e">
        <f t="shared" si="2"/>
        <v>#DIV/0!</v>
      </c>
    </row>
    <row r="188" spans="1:15" ht="50.1" hidden="1" customHeight="1" x14ac:dyDescent="0.25">
      <c r="A188" s="133" t="s">
        <v>334</v>
      </c>
      <c r="B188" s="320"/>
      <c r="C188" s="391"/>
      <c r="D188" s="392"/>
      <c r="E188" s="316"/>
      <c r="F188" s="316"/>
      <c r="G188" s="321"/>
      <c r="H188" s="316"/>
      <c r="I188" s="322"/>
      <c r="J188" s="316"/>
      <c r="K188" s="317"/>
      <c r="L188" s="320"/>
      <c r="M188" s="323"/>
      <c r="N188" s="324"/>
      <c r="O188" s="130" t="e">
        <f t="shared" si="2"/>
        <v>#DIV/0!</v>
      </c>
    </row>
    <row r="189" spans="1:15" ht="50.1" hidden="1" customHeight="1" x14ac:dyDescent="0.25">
      <c r="A189" s="133" t="s">
        <v>335</v>
      </c>
      <c r="B189" s="320"/>
      <c r="C189" s="391"/>
      <c r="D189" s="392"/>
      <c r="E189" s="316"/>
      <c r="F189" s="316"/>
      <c r="G189" s="321"/>
      <c r="H189" s="316"/>
      <c r="I189" s="322"/>
      <c r="J189" s="316"/>
      <c r="K189" s="317"/>
      <c r="L189" s="320"/>
      <c r="M189" s="323"/>
      <c r="N189" s="324"/>
      <c r="O189" s="130" t="e">
        <f t="shared" si="2"/>
        <v>#DIV/0!</v>
      </c>
    </row>
    <row r="190" spans="1:15" ht="50.1" hidden="1" customHeight="1" x14ac:dyDescent="0.25">
      <c r="A190" s="134" t="s">
        <v>336</v>
      </c>
      <c r="B190" s="320"/>
      <c r="C190" s="391"/>
      <c r="D190" s="392"/>
      <c r="E190" s="316"/>
      <c r="F190" s="316"/>
      <c r="G190" s="321"/>
      <c r="H190" s="316"/>
      <c r="I190" s="322"/>
      <c r="J190" s="316"/>
      <c r="K190" s="317"/>
      <c r="L190" s="320"/>
      <c r="M190" s="323"/>
      <c r="N190" s="324"/>
      <c r="O190" s="130" t="e">
        <f t="shared" si="2"/>
        <v>#DIV/0!</v>
      </c>
    </row>
    <row r="191" spans="1:15" ht="50.1" hidden="1" customHeight="1" x14ac:dyDescent="0.25">
      <c r="A191" s="133" t="s">
        <v>337</v>
      </c>
      <c r="B191" s="320"/>
      <c r="C191" s="391"/>
      <c r="D191" s="392"/>
      <c r="E191" s="316"/>
      <c r="F191" s="316"/>
      <c r="G191" s="321"/>
      <c r="H191" s="316"/>
      <c r="I191" s="322"/>
      <c r="J191" s="316"/>
      <c r="K191" s="317"/>
      <c r="L191" s="320"/>
      <c r="M191" s="323"/>
      <c r="N191" s="324"/>
      <c r="O191" s="130" t="e">
        <f t="shared" si="2"/>
        <v>#DIV/0!</v>
      </c>
    </row>
    <row r="192" spans="1:15" ht="50.1" hidden="1" customHeight="1" x14ac:dyDescent="0.25">
      <c r="A192" s="133" t="s">
        <v>338</v>
      </c>
      <c r="B192" s="320"/>
      <c r="C192" s="391"/>
      <c r="D192" s="392"/>
      <c r="E192" s="316"/>
      <c r="F192" s="316"/>
      <c r="G192" s="321"/>
      <c r="H192" s="316"/>
      <c r="I192" s="322"/>
      <c r="J192" s="316"/>
      <c r="K192" s="317"/>
      <c r="L192" s="320"/>
      <c r="M192" s="323"/>
      <c r="N192" s="324"/>
      <c r="O192" s="130" t="e">
        <f t="shared" si="2"/>
        <v>#DIV/0!</v>
      </c>
    </row>
    <row r="193" spans="1:15" ht="50.1" hidden="1" customHeight="1" x14ac:dyDescent="0.25">
      <c r="A193" s="134" t="s">
        <v>339</v>
      </c>
      <c r="B193" s="320"/>
      <c r="C193" s="391"/>
      <c r="D193" s="392"/>
      <c r="E193" s="316"/>
      <c r="F193" s="316"/>
      <c r="G193" s="321"/>
      <c r="H193" s="316"/>
      <c r="I193" s="322"/>
      <c r="J193" s="316"/>
      <c r="K193" s="317"/>
      <c r="L193" s="320"/>
      <c r="M193" s="323"/>
      <c r="N193" s="324"/>
      <c r="O193" s="130" t="e">
        <f t="shared" si="2"/>
        <v>#DIV/0!</v>
      </c>
    </row>
    <row r="194" spans="1:15" ht="50.1" hidden="1" customHeight="1" x14ac:dyDescent="0.25">
      <c r="A194" s="133" t="s">
        <v>340</v>
      </c>
      <c r="B194" s="320"/>
      <c r="C194" s="391"/>
      <c r="D194" s="392"/>
      <c r="E194" s="316"/>
      <c r="F194" s="316"/>
      <c r="G194" s="321"/>
      <c r="H194" s="316"/>
      <c r="I194" s="322"/>
      <c r="J194" s="316"/>
      <c r="K194" s="317"/>
      <c r="L194" s="320"/>
      <c r="M194" s="323"/>
      <c r="N194" s="324"/>
      <c r="O194" s="130" t="e">
        <f t="shared" si="2"/>
        <v>#DIV/0!</v>
      </c>
    </row>
    <row r="195" spans="1:15" ht="50.1" hidden="1" customHeight="1" x14ac:dyDescent="0.25">
      <c r="A195" s="133" t="s">
        <v>341</v>
      </c>
      <c r="B195" s="320"/>
      <c r="C195" s="391"/>
      <c r="D195" s="392"/>
      <c r="E195" s="316"/>
      <c r="F195" s="316"/>
      <c r="G195" s="321"/>
      <c r="H195" s="316"/>
      <c r="I195" s="322"/>
      <c r="J195" s="316"/>
      <c r="K195" s="317"/>
      <c r="L195" s="320"/>
      <c r="M195" s="323"/>
      <c r="N195" s="324"/>
      <c r="O195" s="130" t="e">
        <f t="shared" si="2"/>
        <v>#DIV/0!</v>
      </c>
    </row>
    <row r="196" spans="1:15" ht="50.1" hidden="1" customHeight="1" x14ac:dyDescent="0.25">
      <c r="A196" s="133" t="s">
        <v>342</v>
      </c>
      <c r="B196" s="320"/>
      <c r="C196" s="391"/>
      <c r="D196" s="392"/>
      <c r="E196" s="316"/>
      <c r="F196" s="316"/>
      <c r="G196" s="321"/>
      <c r="H196" s="316"/>
      <c r="I196" s="322"/>
      <c r="J196" s="316"/>
      <c r="K196" s="317"/>
      <c r="L196" s="320"/>
      <c r="M196" s="323"/>
      <c r="N196" s="324"/>
      <c r="O196" s="130" t="e">
        <f t="shared" si="2"/>
        <v>#DIV/0!</v>
      </c>
    </row>
    <row r="197" spans="1:15" ht="50.1" hidden="1" customHeight="1" x14ac:dyDescent="0.25">
      <c r="A197" s="133" t="s">
        <v>343</v>
      </c>
      <c r="B197" s="320"/>
      <c r="C197" s="391"/>
      <c r="D197" s="392"/>
      <c r="E197" s="316"/>
      <c r="F197" s="316"/>
      <c r="G197" s="321"/>
      <c r="H197" s="316"/>
      <c r="I197" s="322"/>
      <c r="J197" s="316"/>
      <c r="K197" s="317"/>
      <c r="L197" s="320"/>
      <c r="M197" s="323"/>
      <c r="N197" s="324"/>
      <c r="O197" s="130" t="e">
        <f t="shared" si="2"/>
        <v>#DIV/0!</v>
      </c>
    </row>
    <row r="198" spans="1:15" ht="50.1" hidden="1" customHeight="1" x14ac:dyDescent="0.25">
      <c r="A198" s="134" t="s">
        <v>344</v>
      </c>
      <c r="B198" s="320"/>
      <c r="C198" s="391"/>
      <c r="D198" s="392"/>
      <c r="E198" s="316"/>
      <c r="F198" s="316"/>
      <c r="G198" s="321"/>
      <c r="H198" s="316"/>
      <c r="I198" s="322"/>
      <c r="J198" s="316"/>
      <c r="K198" s="317"/>
      <c r="L198" s="320"/>
      <c r="M198" s="323"/>
      <c r="N198" s="324"/>
      <c r="O198" s="130" t="e">
        <f t="shared" si="2"/>
        <v>#DIV/0!</v>
      </c>
    </row>
    <row r="199" spans="1:15" ht="50.1" hidden="1" customHeight="1" x14ac:dyDescent="0.25">
      <c r="A199" s="133" t="s">
        <v>345</v>
      </c>
      <c r="B199" s="320"/>
      <c r="C199" s="391"/>
      <c r="D199" s="392"/>
      <c r="E199" s="316"/>
      <c r="F199" s="316"/>
      <c r="G199" s="321"/>
      <c r="H199" s="316"/>
      <c r="I199" s="322"/>
      <c r="J199" s="316"/>
      <c r="K199" s="317"/>
      <c r="L199" s="320"/>
      <c r="M199" s="323"/>
      <c r="N199" s="324"/>
      <c r="O199" s="130" t="e">
        <f t="shared" si="2"/>
        <v>#DIV/0!</v>
      </c>
    </row>
    <row r="200" spans="1:15" ht="50.1" hidden="1" customHeight="1" x14ac:dyDescent="0.25">
      <c r="A200" s="133" t="s">
        <v>346</v>
      </c>
      <c r="B200" s="320"/>
      <c r="C200" s="391"/>
      <c r="D200" s="392"/>
      <c r="E200" s="316"/>
      <c r="F200" s="316"/>
      <c r="G200" s="321"/>
      <c r="H200" s="316"/>
      <c r="I200" s="322"/>
      <c r="J200" s="316"/>
      <c r="K200" s="317"/>
      <c r="L200" s="320"/>
      <c r="M200" s="323"/>
      <c r="N200" s="324"/>
      <c r="O200" s="130" t="e">
        <f t="shared" si="2"/>
        <v>#DIV/0!</v>
      </c>
    </row>
    <row r="201" spans="1:15" ht="50.1" hidden="1" customHeight="1" x14ac:dyDescent="0.25">
      <c r="A201" s="134" t="s">
        <v>347</v>
      </c>
      <c r="B201" s="320"/>
      <c r="C201" s="391"/>
      <c r="D201" s="392"/>
      <c r="E201" s="316"/>
      <c r="F201" s="316"/>
      <c r="G201" s="321"/>
      <c r="H201" s="316"/>
      <c r="I201" s="322"/>
      <c r="J201" s="316"/>
      <c r="K201" s="317"/>
      <c r="L201" s="320"/>
      <c r="M201" s="323"/>
      <c r="N201" s="324"/>
      <c r="O201" s="130" t="e">
        <f t="shared" si="2"/>
        <v>#DIV/0!</v>
      </c>
    </row>
    <row r="202" spans="1:15" ht="50.1" hidden="1" customHeight="1" x14ac:dyDescent="0.25">
      <c r="A202" s="133" t="s">
        <v>348</v>
      </c>
      <c r="B202" s="320"/>
      <c r="C202" s="391"/>
      <c r="D202" s="392"/>
      <c r="E202" s="316"/>
      <c r="F202" s="316"/>
      <c r="G202" s="321"/>
      <c r="H202" s="316"/>
      <c r="I202" s="322"/>
      <c r="J202" s="316"/>
      <c r="K202" s="317"/>
      <c r="L202" s="320"/>
      <c r="M202" s="323"/>
      <c r="N202" s="324"/>
      <c r="O202" s="130" t="e">
        <f t="shared" ref="O202:O265" si="3">IF(N202&lt;0,0,1-(N202/M202))</f>
        <v>#DIV/0!</v>
      </c>
    </row>
    <row r="203" spans="1:15" ht="50.1" hidden="1" customHeight="1" x14ac:dyDescent="0.25">
      <c r="A203" s="133" t="s">
        <v>349</v>
      </c>
      <c r="B203" s="320"/>
      <c r="C203" s="391"/>
      <c r="D203" s="392"/>
      <c r="E203" s="316"/>
      <c r="F203" s="316"/>
      <c r="G203" s="321"/>
      <c r="H203" s="316"/>
      <c r="I203" s="322"/>
      <c r="J203" s="316"/>
      <c r="K203" s="317"/>
      <c r="L203" s="320"/>
      <c r="M203" s="323"/>
      <c r="N203" s="324"/>
      <c r="O203" s="130" t="e">
        <f t="shared" si="3"/>
        <v>#DIV/0!</v>
      </c>
    </row>
    <row r="204" spans="1:15" ht="50.1" hidden="1" customHeight="1" x14ac:dyDescent="0.25">
      <c r="A204" s="134" t="s">
        <v>350</v>
      </c>
      <c r="B204" s="320"/>
      <c r="C204" s="391"/>
      <c r="D204" s="392"/>
      <c r="E204" s="316"/>
      <c r="F204" s="316"/>
      <c r="G204" s="321"/>
      <c r="H204" s="316"/>
      <c r="I204" s="322"/>
      <c r="J204" s="316"/>
      <c r="K204" s="317"/>
      <c r="L204" s="320"/>
      <c r="M204" s="323"/>
      <c r="N204" s="324"/>
      <c r="O204" s="130" t="e">
        <f t="shared" si="3"/>
        <v>#DIV/0!</v>
      </c>
    </row>
    <row r="205" spans="1:15" ht="50.1" hidden="1" customHeight="1" x14ac:dyDescent="0.25">
      <c r="A205" s="133" t="s">
        <v>351</v>
      </c>
      <c r="B205" s="320"/>
      <c r="C205" s="391"/>
      <c r="D205" s="392"/>
      <c r="E205" s="316"/>
      <c r="F205" s="316"/>
      <c r="G205" s="321"/>
      <c r="H205" s="316"/>
      <c r="I205" s="322"/>
      <c r="J205" s="316"/>
      <c r="K205" s="317"/>
      <c r="L205" s="320"/>
      <c r="M205" s="323"/>
      <c r="N205" s="324"/>
      <c r="O205" s="130" t="e">
        <f t="shared" si="3"/>
        <v>#DIV/0!</v>
      </c>
    </row>
    <row r="206" spans="1:15" ht="50.1" hidden="1" customHeight="1" x14ac:dyDescent="0.25">
      <c r="A206" s="133" t="s">
        <v>352</v>
      </c>
      <c r="B206" s="320"/>
      <c r="C206" s="391"/>
      <c r="D206" s="392"/>
      <c r="E206" s="316"/>
      <c r="F206" s="316"/>
      <c r="G206" s="321"/>
      <c r="H206" s="316"/>
      <c r="I206" s="322"/>
      <c r="J206" s="316"/>
      <c r="K206" s="317"/>
      <c r="L206" s="320"/>
      <c r="M206" s="323"/>
      <c r="N206" s="324"/>
      <c r="O206" s="130" t="e">
        <f t="shared" si="3"/>
        <v>#DIV/0!</v>
      </c>
    </row>
    <row r="207" spans="1:15" ht="50.1" hidden="1" customHeight="1" collapsed="1" x14ac:dyDescent="0.25">
      <c r="A207" s="134" t="s">
        <v>353</v>
      </c>
      <c r="B207" s="320"/>
      <c r="C207" s="391"/>
      <c r="D207" s="392"/>
      <c r="E207" s="316"/>
      <c r="F207" s="316"/>
      <c r="G207" s="321"/>
      <c r="H207" s="316"/>
      <c r="I207" s="322"/>
      <c r="J207" s="316"/>
      <c r="K207" s="317"/>
      <c r="L207" s="320"/>
      <c r="M207" s="323"/>
      <c r="N207" s="324"/>
      <c r="O207" s="130" t="e">
        <f t="shared" si="3"/>
        <v>#DIV/0!</v>
      </c>
    </row>
    <row r="208" spans="1:15" ht="50.1" hidden="1" customHeight="1" x14ac:dyDescent="0.25">
      <c r="A208" s="133" t="s">
        <v>354</v>
      </c>
      <c r="B208" s="320"/>
      <c r="C208" s="391"/>
      <c r="D208" s="392"/>
      <c r="E208" s="316"/>
      <c r="F208" s="316"/>
      <c r="G208" s="321"/>
      <c r="H208" s="316"/>
      <c r="I208" s="322"/>
      <c r="J208" s="316"/>
      <c r="K208" s="317"/>
      <c r="L208" s="320"/>
      <c r="M208" s="323"/>
      <c r="N208" s="324"/>
      <c r="O208" s="130" t="e">
        <f t="shared" si="3"/>
        <v>#DIV/0!</v>
      </c>
    </row>
    <row r="209" spans="1:15" ht="50.1" hidden="1" customHeight="1" x14ac:dyDescent="0.25">
      <c r="A209" s="133" t="s">
        <v>355</v>
      </c>
      <c r="B209" s="320"/>
      <c r="C209" s="391"/>
      <c r="D209" s="392"/>
      <c r="E209" s="316"/>
      <c r="F209" s="316"/>
      <c r="G209" s="321"/>
      <c r="H209" s="316"/>
      <c r="I209" s="322"/>
      <c r="J209" s="316"/>
      <c r="K209" s="317"/>
      <c r="L209" s="320"/>
      <c r="M209" s="323"/>
      <c r="N209" s="324"/>
      <c r="O209" s="130" t="e">
        <f t="shared" si="3"/>
        <v>#DIV/0!</v>
      </c>
    </row>
    <row r="210" spans="1:15" ht="50.1" hidden="1" customHeight="1" x14ac:dyDescent="0.25">
      <c r="A210" s="134" t="s">
        <v>356</v>
      </c>
      <c r="B210" s="320"/>
      <c r="C210" s="391"/>
      <c r="D210" s="392"/>
      <c r="E210" s="316"/>
      <c r="F210" s="316"/>
      <c r="G210" s="321"/>
      <c r="H210" s="316"/>
      <c r="I210" s="322"/>
      <c r="J210" s="316"/>
      <c r="K210" s="317"/>
      <c r="L210" s="320"/>
      <c r="M210" s="323"/>
      <c r="N210" s="324"/>
      <c r="O210" s="130" t="e">
        <f t="shared" si="3"/>
        <v>#DIV/0!</v>
      </c>
    </row>
    <row r="211" spans="1:15" ht="50.1" hidden="1" customHeight="1" x14ac:dyDescent="0.25">
      <c r="A211" s="133" t="s">
        <v>357</v>
      </c>
      <c r="B211" s="320"/>
      <c r="C211" s="391"/>
      <c r="D211" s="392"/>
      <c r="E211" s="316"/>
      <c r="F211" s="316"/>
      <c r="G211" s="321"/>
      <c r="H211" s="316"/>
      <c r="I211" s="322"/>
      <c r="J211" s="316"/>
      <c r="K211" s="317"/>
      <c r="L211" s="320"/>
      <c r="M211" s="323"/>
      <c r="N211" s="324"/>
      <c r="O211" s="130" t="e">
        <f t="shared" si="3"/>
        <v>#DIV/0!</v>
      </c>
    </row>
    <row r="212" spans="1:15" ht="50.1" hidden="1" customHeight="1" x14ac:dyDescent="0.25">
      <c r="A212" s="133" t="s">
        <v>358</v>
      </c>
      <c r="B212" s="320"/>
      <c r="C212" s="391"/>
      <c r="D212" s="392"/>
      <c r="E212" s="316"/>
      <c r="F212" s="316"/>
      <c r="G212" s="321"/>
      <c r="H212" s="316"/>
      <c r="I212" s="322"/>
      <c r="J212" s="316"/>
      <c r="K212" s="317"/>
      <c r="L212" s="320"/>
      <c r="M212" s="323"/>
      <c r="N212" s="324"/>
      <c r="O212" s="130" t="e">
        <f t="shared" si="3"/>
        <v>#DIV/0!</v>
      </c>
    </row>
    <row r="213" spans="1:15" ht="50.1" hidden="1" customHeight="1" x14ac:dyDescent="0.25">
      <c r="A213" s="133" t="s">
        <v>359</v>
      </c>
      <c r="B213" s="320"/>
      <c r="C213" s="391"/>
      <c r="D213" s="392"/>
      <c r="E213" s="316"/>
      <c r="F213" s="316"/>
      <c r="G213" s="321"/>
      <c r="H213" s="316"/>
      <c r="I213" s="322"/>
      <c r="J213" s="316"/>
      <c r="K213" s="317"/>
      <c r="L213" s="320"/>
      <c r="M213" s="323"/>
      <c r="N213" s="324"/>
      <c r="O213" s="130" t="e">
        <f t="shared" si="3"/>
        <v>#DIV/0!</v>
      </c>
    </row>
    <row r="214" spans="1:15" ht="50.1" hidden="1" customHeight="1" x14ac:dyDescent="0.25">
      <c r="A214" s="133" t="s">
        <v>360</v>
      </c>
      <c r="B214" s="320"/>
      <c r="C214" s="391"/>
      <c r="D214" s="392"/>
      <c r="E214" s="316"/>
      <c r="F214" s="316"/>
      <c r="G214" s="321"/>
      <c r="H214" s="316"/>
      <c r="I214" s="322"/>
      <c r="J214" s="316"/>
      <c r="K214" s="317"/>
      <c r="L214" s="320"/>
      <c r="M214" s="323"/>
      <c r="N214" s="324"/>
      <c r="O214" s="130" t="e">
        <f t="shared" si="3"/>
        <v>#DIV/0!</v>
      </c>
    </row>
    <row r="215" spans="1:15" ht="50.1" hidden="1" customHeight="1" x14ac:dyDescent="0.25">
      <c r="A215" s="134" t="s">
        <v>361</v>
      </c>
      <c r="B215" s="320"/>
      <c r="C215" s="391"/>
      <c r="D215" s="392"/>
      <c r="E215" s="316"/>
      <c r="F215" s="316"/>
      <c r="G215" s="321"/>
      <c r="H215" s="316"/>
      <c r="I215" s="322"/>
      <c r="J215" s="316"/>
      <c r="K215" s="317"/>
      <c r="L215" s="320"/>
      <c r="M215" s="323"/>
      <c r="N215" s="324"/>
      <c r="O215" s="130" t="e">
        <f t="shared" si="3"/>
        <v>#DIV/0!</v>
      </c>
    </row>
    <row r="216" spans="1:15" ht="50.1" hidden="1" customHeight="1" x14ac:dyDescent="0.25">
      <c r="A216" s="133" t="s">
        <v>362</v>
      </c>
      <c r="B216" s="320"/>
      <c r="C216" s="391"/>
      <c r="D216" s="392"/>
      <c r="E216" s="316"/>
      <c r="F216" s="316"/>
      <c r="G216" s="321"/>
      <c r="H216" s="316"/>
      <c r="I216" s="322"/>
      <c r="J216" s="316"/>
      <c r="K216" s="317"/>
      <c r="L216" s="320"/>
      <c r="M216" s="323"/>
      <c r="N216" s="324"/>
      <c r="O216" s="130" t="e">
        <f t="shared" si="3"/>
        <v>#DIV/0!</v>
      </c>
    </row>
    <row r="217" spans="1:15" ht="50.1" hidden="1" customHeight="1" x14ac:dyDescent="0.25">
      <c r="A217" s="133" t="s">
        <v>363</v>
      </c>
      <c r="B217" s="320"/>
      <c r="C217" s="391"/>
      <c r="D217" s="392"/>
      <c r="E217" s="316"/>
      <c r="F217" s="316"/>
      <c r="G217" s="321"/>
      <c r="H217" s="316"/>
      <c r="I217" s="322"/>
      <c r="J217" s="316"/>
      <c r="K217" s="317"/>
      <c r="L217" s="320"/>
      <c r="M217" s="323"/>
      <c r="N217" s="324"/>
      <c r="O217" s="130" t="e">
        <f t="shared" si="3"/>
        <v>#DIV/0!</v>
      </c>
    </row>
    <row r="218" spans="1:15" ht="50.1" hidden="1" customHeight="1" x14ac:dyDescent="0.25">
      <c r="A218" s="134" t="s">
        <v>364</v>
      </c>
      <c r="B218" s="320"/>
      <c r="C218" s="391"/>
      <c r="D218" s="392"/>
      <c r="E218" s="316"/>
      <c r="F218" s="316"/>
      <c r="G218" s="321"/>
      <c r="H218" s="316"/>
      <c r="I218" s="322"/>
      <c r="J218" s="316"/>
      <c r="K218" s="317"/>
      <c r="L218" s="320"/>
      <c r="M218" s="323"/>
      <c r="N218" s="324"/>
      <c r="O218" s="130" t="e">
        <f t="shared" si="3"/>
        <v>#DIV/0!</v>
      </c>
    </row>
    <row r="219" spans="1:15" ht="50.1" hidden="1" customHeight="1" x14ac:dyDescent="0.25">
      <c r="A219" s="133" t="s">
        <v>365</v>
      </c>
      <c r="B219" s="320"/>
      <c r="C219" s="391"/>
      <c r="D219" s="392"/>
      <c r="E219" s="316"/>
      <c r="F219" s="316"/>
      <c r="G219" s="321"/>
      <c r="H219" s="316"/>
      <c r="I219" s="322"/>
      <c r="J219" s="316"/>
      <c r="K219" s="317"/>
      <c r="L219" s="320"/>
      <c r="M219" s="323"/>
      <c r="N219" s="324"/>
      <c r="O219" s="130" t="e">
        <f t="shared" si="3"/>
        <v>#DIV/0!</v>
      </c>
    </row>
    <row r="220" spans="1:15" ht="50.1" hidden="1" customHeight="1" x14ac:dyDescent="0.25">
      <c r="A220" s="133" t="s">
        <v>366</v>
      </c>
      <c r="B220" s="320"/>
      <c r="C220" s="391"/>
      <c r="D220" s="392"/>
      <c r="E220" s="316"/>
      <c r="F220" s="316"/>
      <c r="G220" s="321"/>
      <c r="H220" s="316"/>
      <c r="I220" s="322"/>
      <c r="J220" s="316"/>
      <c r="K220" s="317"/>
      <c r="L220" s="320"/>
      <c r="M220" s="323"/>
      <c r="N220" s="324"/>
      <c r="O220" s="130" t="e">
        <f t="shared" si="3"/>
        <v>#DIV/0!</v>
      </c>
    </row>
    <row r="221" spans="1:15" ht="50.1" hidden="1" customHeight="1" x14ac:dyDescent="0.25">
      <c r="A221" s="134" t="s">
        <v>367</v>
      </c>
      <c r="B221" s="320"/>
      <c r="C221" s="391"/>
      <c r="D221" s="392"/>
      <c r="E221" s="316"/>
      <c r="F221" s="316"/>
      <c r="G221" s="321"/>
      <c r="H221" s="316"/>
      <c r="I221" s="322"/>
      <c r="J221" s="316"/>
      <c r="K221" s="317"/>
      <c r="L221" s="320"/>
      <c r="M221" s="323"/>
      <c r="N221" s="324"/>
      <c r="O221" s="130" t="e">
        <f t="shared" si="3"/>
        <v>#DIV/0!</v>
      </c>
    </row>
    <row r="222" spans="1:15" ht="50.1" hidden="1" customHeight="1" x14ac:dyDescent="0.25">
      <c r="A222" s="133" t="s">
        <v>368</v>
      </c>
      <c r="B222" s="320"/>
      <c r="C222" s="391"/>
      <c r="D222" s="392"/>
      <c r="E222" s="316"/>
      <c r="F222" s="316"/>
      <c r="G222" s="321"/>
      <c r="H222" s="316"/>
      <c r="I222" s="322"/>
      <c r="J222" s="316"/>
      <c r="K222" s="317"/>
      <c r="L222" s="320"/>
      <c r="M222" s="323"/>
      <c r="N222" s="324"/>
      <c r="O222" s="130" t="e">
        <f t="shared" si="3"/>
        <v>#DIV/0!</v>
      </c>
    </row>
    <row r="223" spans="1:15" ht="50.1" hidden="1" customHeight="1" x14ac:dyDescent="0.25">
      <c r="A223" s="133" t="s">
        <v>369</v>
      </c>
      <c r="B223" s="320"/>
      <c r="C223" s="391"/>
      <c r="D223" s="392"/>
      <c r="E223" s="316"/>
      <c r="F223" s="316"/>
      <c r="G223" s="321"/>
      <c r="H223" s="316"/>
      <c r="I223" s="322"/>
      <c r="J223" s="316"/>
      <c r="K223" s="317"/>
      <c r="L223" s="320"/>
      <c r="M223" s="323"/>
      <c r="N223" s="324"/>
      <c r="O223" s="130" t="e">
        <f t="shared" si="3"/>
        <v>#DIV/0!</v>
      </c>
    </row>
    <row r="224" spans="1:15" ht="50.1" hidden="1" customHeight="1" x14ac:dyDescent="0.25">
      <c r="A224" s="134" t="s">
        <v>370</v>
      </c>
      <c r="B224" s="320"/>
      <c r="C224" s="391"/>
      <c r="D224" s="392"/>
      <c r="E224" s="316"/>
      <c r="F224" s="316"/>
      <c r="G224" s="321"/>
      <c r="H224" s="316"/>
      <c r="I224" s="322"/>
      <c r="J224" s="316"/>
      <c r="K224" s="317"/>
      <c r="L224" s="320"/>
      <c r="M224" s="323"/>
      <c r="N224" s="324"/>
      <c r="O224" s="130" t="e">
        <f t="shared" si="3"/>
        <v>#DIV/0!</v>
      </c>
    </row>
    <row r="225" spans="1:15" ht="50.1" hidden="1" customHeight="1" x14ac:dyDescent="0.25">
      <c r="A225" s="133" t="s">
        <v>371</v>
      </c>
      <c r="B225" s="320"/>
      <c r="C225" s="391"/>
      <c r="D225" s="392"/>
      <c r="E225" s="316"/>
      <c r="F225" s="316"/>
      <c r="G225" s="321"/>
      <c r="H225" s="316"/>
      <c r="I225" s="322"/>
      <c r="J225" s="316"/>
      <c r="K225" s="317"/>
      <c r="L225" s="320"/>
      <c r="M225" s="323"/>
      <c r="N225" s="324"/>
      <c r="O225" s="130" t="e">
        <f t="shared" si="3"/>
        <v>#DIV/0!</v>
      </c>
    </row>
    <row r="226" spans="1:15" ht="50.1" hidden="1" customHeight="1" x14ac:dyDescent="0.25">
      <c r="A226" s="133" t="s">
        <v>372</v>
      </c>
      <c r="B226" s="320"/>
      <c r="C226" s="391"/>
      <c r="D226" s="392"/>
      <c r="E226" s="316"/>
      <c r="F226" s="316"/>
      <c r="G226" s="321"/>
      <c r="H226" s="316"/>
      <c r="I226" s="322"/>
      <c r="J226" s="316"/>
      <c r="K226" s="317"/>
      <c r="L226" s="320"/>
      <c r="M226" s="323"/>
      <c r="N226" s="324"/>
      <c r="O226" s="130" t="e">
        <f t="shared" si="3"/>
        <v>#DIV/0!</v>
      </c>
    </row>
    <row r="227" spans="1:15" ht="50.1" hidden="1" customHeight="1" x14ac:dyDescent="0.25">
      <c r="A227" s="134" t="s">
        <v>373</v>
      </c>
      <c r="B227" s="320"/>
      <c r="C227" s="391"/>
      <c r="D227" s="392"/>
      <c r="E227" s="316"/>
      <c r="F227" s="316"/>
      <c r="G227" s="321"/>
      <c r="H227" s="316"/>
      <c r="I227" s="322"/>
      <c r="J227" s="316"/>
      <c r="K227" s="317"/>
      <c r="L227" s="320"/>
      <c r="M227" s="323"/>
      <c r="N227" s="324"/>
      <c r="O227" s="130" t="e">
        <f t="shared" si="3"/>
        <v>#DIV/0!</v>
      </c>
    </row>
    <row r="228" spans="1:15" ht="50.1" hidden="1" customHeight="1" collapsed="1" x14ac:dyDescent="0.25">
      <c r="A228" s="133" t="s">
        <v>374</v>
      </c>
      <c r="B228" s="320"/>
      <c r="C228" s="391"/>
      <c r="D228" s="392"/>
      <c r="E228" s="316"/>
      <c r="F228" s="316"/>
      <c r="G228" s="321"/>
      <c r="H228" s="316"/>
      <c r="I228" s="322"/>
      <c r="J228" s="316"/>
      <c r="K228" s="317"/>
      <c r="L228" s="320"/>
      <c r="M228" s="323"/>
      <c r="N228" s="324"/>
      <c r="O228" s="130" t="e">
        <f t="shared" si="3"/>
        <v>#DIV/0!</v>
      </c>
    </row>
    <row r="229" spans="1:15" ht="50.1" hidden="1" customHeight="1" x14ac:dyDescent="0.25">
      <c r="A229" s="133" t="s">
        <v>375</v>
      </c>
      <c r="B229" s="320"/>
      <c r="C229" s="391"/>
      <c r="D229" s="392"/>
      <c r="E229" s="316"/>
      <c r="F229" s="316"/>
      <c r="G229" s="321"/>
      <c r="H229" s="316"/>
      <c r="I229" s="322"/>
      <c r="J229" s="316"/>
      <c r="K229" s="317"/>
      <c r="L229" s="320"/>
      <c r="M229" s="323"/>
      <c r="N229" s="324"/>
      <c r="O229" s="130" t="e">
        <f t="shared" si="3"/>
        <v>#DIV/0!</v>
      </c>
    </row>
    <row r="230" spans="1:15" ht="50.1" hidden="1" customHeight="1" x14ac:dyDescent="0.25">
      <c r="A230" s="133" t="s">
        <v>376</v>
      </c>
      <c r="B230" s="320"/>
      <c r="C230" s="391"/>
      <c r="D230" s="392"/>
      <c r="E230" s="316"/>
      <c r="F230" s="316"/>
      <c r="G230" s="321"/>
      <c r="H230" s="316"/>
      <c r="I230" s="322"/>
      <c r="J230" s="316"/>
      <c r="K230" s="317"/>
      <c r="L230" s="320"/>
      <c r="M230" s="323"/>
      <c r="N230" s="324"/>
      <c r="O230" s="130" t="e">
        <f t="shared" si="3"/>
        <v>#DIV/0!</v>
      </c>
    </row>
    <row r="231" spans="1:15" ht="50.1" hidden="1" customHeight="1" x14ac:dyDescent="0.25">
      <c r="A231" s="133" t="s">
        <v>377</v>
      </c>
      <c r="B231" s="320"/>
      <c r="C231" s="391"/>
      <c r="D231" s="392"/>
      <c r="E231" s="316"/>
      <c r="F231" s="316"/>
      <c r="G231" s="321"/>
      <c r="H231" s="316"/>
      <c r="I231" s="322"/>
      <c r="J231" s="316"/>
      <c r="K231" s="317"/>
      <c r="L231" s="320"/>
      <c r="M231" s="323"/>
      <c r="N231" s="324"/>
      <c r="O231" s="130" t="e">
        <f t="shared" si="3"/>
        <v>#DIV/0!</v>
      </c>
    </row>
    <row r="232" spans="1:15" ht="50.1" hidden="1" customHeight="1" x14ac:dyDescent="0.25">
      <c r="A232" s="134" t="s">
        <v>378</v>
      </c>
      <c r="B232" s="320"/>
      <c r="C232" s="391"/>
      <c r="D232" s="392"/>
      <c r="E232" s="316"/>
      <c r="F232" s="316"/>
      <c r="G232" s="321"/>
      <c r="H232" s="316"/>
      <c r="I232" s="322"/>
      <c r="J232" s="316"/>
      <c r="K232" s="317"/>
      <c r="L232" s="320"/>
      <c r="M232" s="323"/>
      <c r="N232" s="324"/>
      <c r="O232" s="130" t="e">
        <f t="shared" si="3"/>
        <v>#DIV/0!</v>
      </c>
    </row>
    <row r="233" spans="1:15" ht="50.1" hidden="1" customHeight="1" x14ac:dyDescent="0.25">
      <c r="A233" s="133" t="s">
        <v>379</v>
      </c>
      <c r="B233" s="320"/>
      <c r="C233" s="391"/>
      <c r="D233" s="392"/>
      <c r="E233" s="316"/>
      <c r="F233" s="316"/>
      <c r="G233" s="321"/>
      <c r="H233" s="316"/>
      <c r="I233" s="322"/>
      <c r="J233" s="316"/>
      <c r="K233" s="317"/>
      <c r="L233" s="320"/>
      <c r="M233" s="323"/>
      <c r="N233" s="324"/>
      <c r="O233" s="130" t="e">
        <f t="shared" si="3"/>
        <v>#DIV/0!</v>
      </c>
    </row>
    <row r="234" spans="1:15" ht="50.1" hidden="1" customHeight="1" x14ac:dyDescent="0.25">
      <c r="A234" s="133" t="s">
        <v>380</v>
      </c>
      <c r="B234" s="320"/>
      <c r="C234" s="391"/>
      <c r="D234" s="392"/>
      <c r="E234" s="316"/>
      <c r="F234" s="316"/>
      <c r="G234" s="321"/>
      <c r="H234" s="316"/>
      <c r="I234" s="322"/>
      <c r="J234" s="316"/>
      <c r="K234" s="317"/>
      <c r="L234" s="320"/>
      <c r="M234" s="323"/>
      <c r="N234" s="324"/>
      <c r="O234" s="130" t="e">
        <f t="shared" si="3"/>
        <v>#DIV/0!</v>
      </c>
    </row>
    <row r="235" spans="1:15" ht="50.1" hidden="1" customHeight="1" x14ac:dyDescent="0.25">
      <c r="A235" s="134" t="s">
        <v>381</v>
      </c>
      <c r="B235" s="320"/>
      <c r="C235" s="391"/>
      <c r="D235" s="392"/>
      <c r="E235" s="316"/>
      <c r="F235" s="316"/>
      <c r="G235" s="321"/>
      <c r="H235" s="316"/>
      <c r="I235" s="322"/>
      <c r="J235" s="316"/>
      <c r="K235" s="317"/>
      <c r="L235" s="320"/>
      <c r="M235" s="323"/>
      <c r="N235" s="324"/>
      <c r="O235" s="130" t="e">
        <f t="shared" si="3"/>
        <v>#DIV/0!</v>
      </c>
    </row>
    <row r="236" spans="1:15" ht="50.1" hidden="1" customHeight="1" x14ac:dyDescent="0.25">
      <c r="A236" s="133" t="s">
        <v>382</v>
      </c>
      <c r="B236" s="320"/>
      <c r="C236" s="391"/>
      <c r="D236" s="392"/>
      <c r="E236" s="316"/>
      <c r="F236" s="316"/>
      <c r="G236" s="321"/>
      <c r="H236" s="316"/>
      <c r="I236" s="322"/>
      <c r="J236" s="316"/>
      <c r="K236" s="317"/>
      <c r="L236" s="320"/>
      <c r="M236" s="323"/>
      <c r="N236" s="324"/>
      <c r="O236" s="130" t="e">
        <f t="shared" si="3"/>
        <v>#DIV/0!</v>
      </c>
    </row>
    <row r="237" spans="1:15" ht="50.1" hidden="1" customHeight="1" x14ac:dyDescent="0.25">
      <c r="A237" s="133" t="s">
        <v>383</v>
      </c>
      <c r="B237" s="320"/>
      <c r="C237" s="391"/>
      <c r="D237" s="392"/>
      <c r="E237" s="316"/>
      <c r="F237" s="316"/>
      <c r="G237" s="321"/>
      <c r="H237" s="316"/>
      <c r="I237" s="322"/>
      <c r="J237" s="316"/>
      <c r="K237" s="317"/>
      <c r="L237" s="320"/>
      <c r="M237" s="323"/>
      <c r="N237" s="324"/>
      <c r="O237" s="130" t="e">
        <f t="shared" si="3"/>
        <v>#DIV/0!</v>
      </c>
    </row>
    <row r="238" spans="1:15" ht="50.1" hidden="1" customHeight="1" x14ac:dyDescent="0.25">
      <c r="A238" s="134" t="s">
        <v>384</v>
      </c>
      <c r="B238" s="320"/>
      <c r="C238" s="391"/>
      <c r="D238" s="392"/>
      <c r="E238" s="316"/>
      <c r="F238" s="316"/>
      <c r="G238" s="321"/>
      <c r="H238" s="316"/>
      <c r="I238" s="322"/>
      <c r="J238" s="316"/>
      <c r="K238" s="317"/>
      <c r="L238" s="320"/>
      <c r="M238" s="323"/>
      <c r="N238" s="324"/>
      <c r="O238" s="130" t="e">
        <f t="shared" si="3"/>
        <v>#DIV/0!</v>
      </c>
    </row>
    <row r="239" spans="1:15" ht="50.1" hidden="1" customHeight="1" x14ac:dyDescent="0.25">
      <c r="A239" s="133" t="s">
        <v>385</v>
      </c>
      <c r="B239" s="320"/>
      <c r="C239" s="391"/>
      <c r="D239" s="392"/>
      <c r="E239" s="316"/>
      <c r="F239" s="316"/>
      <c r="G239" s="321"/>
      <c r="H239" s="316"/>
      <c r="I239" s="322"/>
      <c r="J239" s="316"/>
      <c r="K239" s="317"/>
      <c r="L239" s="320"/>
      <c r="M239" s="323"/>
      <c r="N239" s="324"/>
      <c r="O239" s="130" t="e">
        <f t="shared" si="3"/>
        <v>#DIV/0!</v>
      </c>
    </row>
    <row r="240" spans="1:15" ht="50.1" hidden="1" customHeight="1" x14ac:dyDescent="0.25">
      <c r="A240" s="133" t="s">
        <v>386</v>
      </c>
      <c r="B240" s="320"/>
      <c r="C240" s="391"/>
      <c r="D240" s="392"/>
      <c r="E240" s="316"/>
      <c r="F240" s="316"/>
      <c r="G240" s="321"/>
      <c r="H240" s="316"/>
      <c r="I240" s="322"/>
      <c r="J240" s="316"/>
      <c r="K240" s="317"/>
      <c r="L240" s="320"/>
      <c r="M240" s="323"/>
      <c r="N240" s="324"/>
      <c r="O240" s="130" t="e">
        <f t="shared" si="3"/>
        <v>#DIV/0!</v>
      </c>
    </row>
    <row r="241" spans="1:15" ht="50.1" hidden="1" customHeight="1" x14ac:dyDescent="0.25">
      <c r="A241" s="134" t="s">
        <v>387</v>
      </c>
      <c r="B241" s="320"/>
      <c r="C241" s="391"/>
      <c r="D241" s="392"/>
      <c r="E241" s="316"/>
      <c r="F241" s="316"/>
      <c r="G241" s="321"/>
      <c r="H241" s="316"/>
      <c r="I241" s="322"/>
      <c r="J241" s="316"/>
      <c r="K241" s="317"/>
      <c r="L241" s="320"/>
      <c r="M241" s="323"/>
      <c r="N241" s="324"/>
      <c r="O241" s="130" t="e">
        <f t="shared" si="3"/>
        <v>#DIV/0!</v>
      </c>
    </row>
    <row r="242" spans="1:15" ht="50.1" hidden="1" customHeight="1" x14ac:dyDescent="0.25">
      <c r="A242" s="133" t="s">
        <v>388</v>
      </c>
      <c r="B242" s="320"/>
      <c r="C242" s="391"/>
      <c r="D242" s="392"/>
      <c r="E242" s="316"/>
      <c r="F242" s="316"/>
      <c r="G242" s="321"/>
      <c r="H242" s="316"/>
      <c r="I242" s="322"/>
      <c r="J242" s="316"/>
      <c r="K242" s="317"/>
      <c r="L242" s="320"/>
      <c r="M242" s="323"/>
      <c r="N242" s="324"/>
      <c r="O242" s="130" t="e">
        <f t="shared" si="3"/>
        <v>#DIV/0!</v>
      </c>
    </row>
    <row r="243" spans="1:15" ht="50.1" hidden="1" customHeight="1" x14ac:dyDescent="0.25">
      <c r="A243" s="133" t="s">
        <v>389</v>
      </c>
      <c r="B243" s="320"/>
      <c r="C243" s="391"/>
      <c r="D243" s="392"/>
      <c r="E243" s="316"/>
      <c r="F243" s="316"/>
      <c r="G243" s="321"/>
      <c r="H243" s="316"/>
      <c r="I243" s="322"/>
      <c r="J243" s="316"/>
      <c r="K243" s="317"/>
      <c r="L243" s="320"/>
      <c r="M243" s="323"/>
      <c r="N243" s="324"/>
      <c r="O243" s="130" t="e">
        <f t="shared" si="3"/>
        <v>#DIV/0!</v>
      </c>
    </row>
    <row r="244" spans="1:15" ht="50.1" hidden="1" customHeight="1" x14ac:dyDescent="0.25">
      <c r="A244" s="134" t="s">
        <v>390</v>
      </c>
      <c r="B244" s="320"/>
      <c r="C244" s="391"/>
      <c r="D244" s="392"/>
      <c r="E244" s="316"/>
      <c r="F244" s="316"/>
      <c r="G244" s="321"/>
      <c r="H244" s="316"/>
      <c r="I244" s="322"/>
      <c r="J244" s="316"/>
      <c r="K244" s="317"/>
      <c r="L244" s="320"/>
      <c r="M244" s="323"/>
      <c r="N244" s="324"/>
      <c r="O244" s="130" t="e">
        <f t="shared" si="3"/>
        <v>#DIV/0!</v>
      </c>
    </row>
    <row r="245" spans="1:15" ht="50.1" hidden="1" customHeight="1" x14ac:dyDescent="0.25">
      <c r="A245" s="133" t="s">
        <v>391</v>
      </c>
      <c r="B245" s="320"/>
      <c r="C245" s="391"/>
      <c r="D245" s="392"/>
      <c r="E245" s="316"/>
      <c r="F245" s="316"/>
      <c r="G245" s="321"/>
      <c r="H245" s="316"/>
      <c r="I245" s="322"/>
      <c r="J245" s="316"/>
      <c r="K245" s="317"/>
      <c r="L245" s="320"/>
      <c r="M245" s="323"/>
      <c r="N245" s="324"/>
      <c r="O245" s="130" t="e">
        <f t="shared" si="3"/>
        <v>#DIV/0!</v>
      </c>
    </row>
    <row r="246" spans="1:15" ht="50.1" hidden="1" customHeight="1" x14ac:dyDescent="0.25">
      <c r="A246" s="133" t="s">
        <v>392</v>
      </c>
      <c r="B246" s="320"/>
      <c r="C246" s="391"/>
      <c r="D246" s="392"/>
      <c r="E246" s="316"/>
      <c r="F246" s="316"/>
      <c r="G246" s="321"/>
      <c r="H246" s="316"/>
      <c r="I246" s="322"/>
      <c r="J246" s="316"/>
      <c r="K246" s="317"/>
      <c r="L246" s="320"/>
      <c r="M246" s="323"/>
      <c r="N246" s="324"/>
      <c r="O246" s="130" t="e">
        <f t="shared" si="3"/>
        <v>#DIV/0!</v>
      </c>
    </row>
    <row r="247" spans="1:15" ht="50.1" hidden="1" customHeight="1" x14ac:dyDescent="0.25">
      <c r="A247" s="133" t="s">
        <v>393</v>
      </c>
      <c r="B247" s="320"/>
      <c r="C247" s="391"/>
      <c r="D247" s="392"/>
      <c r="E247" s="316"/>
      <c r="F247" s="316"/>
      <c r="G247" s="321"/>
      <c r="H247" s="316"/>
      <c r="I247" s="322"/>
      <c r="J247" s="316"/>
      <c r="K247" s="317"/>
      <c r="L247" s="320"/>
      <c r="M247" s="323"/>
      <c r="N247" s="324"/>
      <c r="O247" s="130" t="e">
        <f t="shared" si="3"/>
        <v>#DIV/0!</v>
      </c>
    </row>
    <row r="248" spans="1:15" ht="50.1" hidden="1" customHeight="1" x14ac:dyDescent="0.25">
      <c r="A248" s="133" t="s">
        <v>394</v>
      </c>
      <c r="B248" s="320"/>
      <c r="C248" s="391"/>
      <c r="D248" s="392"/>
      <c r="E248" s="316"/>
      <c r="F248" s="316"/>
      <c r="G248" s="321"/>
      <c r="H248" s="316"/>
      <c r="I248" s="322"/>
      <c r="J248" s="316"/>
      <c r="K248" s="317"/>
      <c r="L248" s="320"/>
      <c r="M248" s="323"/>
      <c r="N248" s="324"/>
      <c r="O248" s="130" t="e">
        <f t="shared" si="3"/>
        <v>#DIV/0!</v>
      </c>
    </row>
    <row r="249" spans="1:15" ht="50.1" hidden="1" customHeight="1" collapsed="1" x14ac:dyDescent="0.25">
      <c r="A249" s="134" t="s">
        <v>395</v>
      </c>
      <c r="B249" s="320"/>
      <c r="C249" s="391"/>
      <c r="D249" s="392"/>
      <c r="E249" s="316"/>
      <c r="F249" s="316"/>
      <c r="G249" s="321"/>
      <c r="H249" s="316"/>
      <c r="I249" s="322"/>
      <c r="J249" s="316"/>
      <c r="K249" s="317"/>
      <c r="L249" s="320"/>
      <c r="M249" s="323"/>
      <c r="N249" s="324"/>
      <c r="O249" s="130" t="e">
        <f t="shared" si="3"/>
        <v>#DIV/0!</v>
      </c>
    </row>
    <row r="250" spans="1:15" ht="50.1" hidden="1" customHeight="1" x14ac:dyDescent="0.25">
      <c r="A250" s="133" t="s">
        <v>396</v>
      </c>
      <c r="B250" s="320"/>
      <c r="C250" s="391"/>
      <c r="D250" s="392"/>
      <c r="E250" s="316"/>
      <c r="F250" s="316"/>
      <c r="G250" s="321"/>
      <c r="H250" s="316"/>
      <c r="I250" s="322"/>
      <c r="J250" s="316"/>
      <c r="K250" s="317"/>
      <c r="L250" s="320"/>
      <c r="M250" s="323"/>
      <c r="N250" s="324"/>
      <c r="O250" s="130" t="e">
        <f t="shared" si="3"/>
        <v>#DIV/0!</v>
      </c>
    </row>
    <row r="251" spans="1:15" ht="50.1" hidden="1" customHeight="1" x14ac:dyDescent="0.25">
      <c r="A251" s="133" t="s">
        <v>397</v>
      </c>
      <c r="B251" s="320"/>
      <c r="C251" s="391"/>
      <c r="D251" s="392"/>
      <c r="E251" s="316"/>
      <c r="F251" s="316"/>
      <c r="G251" s="321"/>
      <c r="H251" s="316"/>
      <c r="I251" s="322"/>
      <c r="J251" s="316"/>
      <c r="K251" s="317"/>
      <c r="L251" s="320"/>
      <c r="M251" s="323"/>
      <c r="N251" s="324"/>
      <c r="O251" s="130" t="e">
        <f t="shared" si="3"/>
        <v>#DIV/0!</v>
      </c>
    </row>
    <row r="252" spans="1:15" ht="50.1" hidden="1" customHeight="1" x14ac:dyDescent="0.25">
      <c r="A252" s="134" t="s">
        <v>398</v>
      </c>
      <c r="B252" s="320"/>
      <c r="C252" s="391"/>
      <c r="D252" s="392"/>
      <c r="E252" s="316"/>
      <c r="F252" s="316"/>
      <c r="G252" s="321"/>
      <c r="H252" s="316"/>
      <c r="I252" s="322"/>
      <c r="J252" s="316"/>
      <c r="K252" s="317"/>
      <c r="L252" s="320"/>
      <c r="M252" s="323"/>
      <c r="N252" s="324"/>
      <c r="O252" s="130" t="e">
        <f t="shared" si="3"/>
        <v>#DIV/0!</v>
      </c>
    </row>
    <row r="253" spans="1:15" ht="50.1" hidden="1" customHeight="1" x14ac:dyDescent="0.25">
      <c r="A253" s="133" t="s">
        <v>399</v>
      </c>
      <c r="B253" s="320"/>
      <c r="C253" s="391"/>
      <c r="D253" s="392"/>
      <c r="E253" s="316"/>
      <c r="F253" s="316"/>
      <c r="G253" s="321"/>
      <c r="H253" s="316"/>
      <c r="I253" s="322"/>
      <c r="J253" s="316"/>
      <c r="K253" s="317"/>
      <c r="L253" s="320"/>
      <c r="M253" s="323"/>
      <c r="N253" s="324"/>
      <c r="O253" s="130" t="e">
        <f t="shared" si="3"/>
        <v>#DIV/0!</v>
      </c>
    </row>
    <row r="254" spans="1:15" ht="50.1" hidden="1" customHeight="1" x14ac:dyDescent="0.25">
      <c r="A254" s="133" t="s">
        <v>400</v>
      </c>
      <c r="B254" s="320"/>
      <c r="C254" s="391"/>
      <c r="D254" s="392"/>
      <c r="E254" s="316"/>
      <c r="F254" s="316"/>
      <c r="G254" s="321"/>
      <c r="H254" s="316"/>
      <c r="I254" s="322"/>
      <c r="J254" s="316"/>
      <c r="K254" s="317"/>
      <c r="L254" s="320"/>
      <c r="M254" s="323"/>
      <c r="N254" s="324"/>
      <c r="O254" s="130" t="e">
        <f t="shared" si="3"/>
        <v>#DIV/0!</v>
      </c>
    </row>
    <row r="255" spans="1:15" ht="50.1" hidden="1" customHeight="1" x14ac:dyDescent="0.25">
      <c r="A255" s="134" t="s">
        <v>401</v>
      </c>
      <c r="B255" s="320"/>
      <c r="C255" s="391"/>
      <c r="D255" s="392"/>
      <c r="E255" s="316"/>
      <c r="F255" s="316"/>
      <c r="G255" s="321"/>
      <c r="H255" s="316"/>
      <c r="I255" s="322"/>
      <c r="J255" s="316"/>
      <c r="K255" s="317"/>
      <c r="L255" s="320"/>
      <c r="M255" s="323"/>
      <c r="N255" s="324"/>
      <c r="O255" s="130" t="e">
        <f t="shared" si="3"/>
        <v>#DIV/0!</v>
      </c>
    </row>
    <row r="256" spans="1:15" ht="50.1" hidden="1" customHeight="1" x14ac:dyDescent="0.25">
      <c r="A256" s="133" t="s">
        <v>402</v>
      </c>
      <c r="B256" s="320"/>
      <c r="C256" s="391"/>
      <c r="D256" s="392"/>
      <c r="E256" s="316"/>
      <c r="F256" s="316"/>
      <c r="G256" s="321"/>
      <c r="H256" s="316"/>
      <c r="I256" s="322"/>
      <c r="J256" s="316"/>
      <c r="K256" s="317"/>
      <c r="L256" s="320"/>
      <c r="M256" s="323"/>
      <c r="N256" s="324"/>
      <c r="O256" s="130" t="e">
        <f t="shared" si="3"/>
        <v>#DIV/0!</v>
      </c>
    </row>
    <row r="257" spans="1:15" ht="50.1" hidden="1" customHeight="1" x14ac:dyDescent="0.25">
      <c r="A257" s="133" t="s">
        <v>403</v>
      </c>
      <c r="B257" s="320"/>
      <c r="C257" s="391"/>
      <c r="D257" s="392"/>
      <c r="E257" s="316"/>
      <c r="F257" s="316"/>
      <c r="G257" s="321"/>
      <c r="H257" s="316"/>
      <c r="I257" s="322"/>
      <c r="J257" s="316"/>
      <c r="K257" s="317"/>
      <c r="L257" s="320"/>
      <c r="M257" s="323"/>
      <c r="N257" s="324"/>
      <c r="O257" s="130" t="e">
        <f t="shared" si="3"/>
        <v>#DIV/0!</v>
      </c>
    </row>
    <row r="258" spans="1:15" ht="50.1" hidden="1" customHeight="1" x14ac:dyDescent="0.25">
      <c r="A258" s="134" t="s">
        <v>404</v>
      </c>
      <c r="B258" s="320"/>
      <c r="C258" s="391"/>
      <c r="D258" s="392"/>
      <c r="E258" s="316"/>
      <c r="F258" s="316"/>
      <c r="G258" s="321"/>
      <c r="H258" s="316"/>
      <c r="I258" s="322"/>
      <c r="J258" s="316"/>
      <c r="K258" s="317"/>
      <c r="L258" s="320"/>
      <c r="M258" s="323"/>
      <c r="N258" s="324"/>
      <c r="O258" s="130" t="e">
        <f t="shared" si="3"/>
        <v>#DIV/0!</v>
      </c>
    </row>
    <row r="259" spans="1:15" ht="50.1" hidden="1" customHeight="1" x14ac:dyDescent="0.25">
      <c r="A259" s="133" t="s">
        <v>405</v>
      </c>
      <c r="B259" s="320"/>
      <c r="C259" s="391"/>
      <c r="D259" s="392"/>
      <c r="E259" s="316"/>
      <c r="F259" s="316"/>
      <c r="G259" s="321"/>
      <c r="H259" s="316"/>
      <c r="I259" s="322"/>
      <c r="J259" s="316"/>
      <c r="K259" s="317"/>
      <c r="L259" s="320"/>
      <c r="M259" s="323"/>
      <c r="N259" s="324"/>
      <c r="O259" s="130" t="e">
        <f t="shared" si="3"/>
        <v>#DIV/0!</v>
      </c>
    </row>
    <row r="260" spans="1:15" ht="50.1" hidden="1" customHeight="1" x14ac:dyDescent="0.25">
      <c r="A260" s="133" t="s">
        <v>406</v>
      </c>
      <c r="B260" s="320"/>
      <c r="C260" s="391"/>
      <c r="D260" s="392"/>
      <c r="E260" s="316"/>
      <c r="F260" s="316"/>
      <c r="G260" s="321"/>
      <c r="H260" s="316"/>
      <c r="I260" s="322"/>
      <c r="J260" s="316"/>
      <c r="K260" s="317"/>
      <c r="L260" s="320"/>
      <c r="M260" s="323"/>
      <c r="N260" s="324"/>
      <c r="O260" s="130" t="e">
        <f t="shared" si="3"/>
        <v>#DIV/0!</v>
      </c>
    </row>
    <row r="261" spans="1:15" ht="50.1" hidden="1" customHeight="1" x14ac:dyDescent="0.25">
      <c r="A261" s="134" t="s">
        <v>407</v>
      </c>
      <c r="B261" s="320"/>
      <c r="C261" s="391"/>
      <c r="D261" s="392"/>
      <c r="E261" s="316"/>
      <c r="F261" s="316"/>
      <c r="G261" s="321"/>
      <c r="H261" s="316"/>
      <c r="I261" s="322"/>
      <c r="J261" s="316"/>
      <c r="K261" s="317"/>
      <c r="L261" s="320"/>
      <c r="M261" s="323"/>
      <c r="N261" s="324"/>
      <c r="O261" s="130" t="e">
        <f t="shared" si="3"/>
        <v>#DIV/0!</v>
      </c>
    </row>
    <row r="262" spans="1:15" ht="50.1" hidden="1" customHeight="1" x14ac:dyDescent="0.25">
      <c r="A262" s="133" t="s">
        <v>408</v>
      </c>
      <c r="B262" s="320"/>
      <c r="C262" s="391"/>
      <c r="D262" s="392"/>
      <c r="E262" s="316"/>
      <c r="F262" s="316"/>
      <c r="G262" s="321"/>
      <c r="H262" s="316"/>
      <c r="I262" s="322"/>
      <c r="J262" s="316"/>
      <c r="K262" s="317"/>
      <c r="L262" s="320"/>
      <c r="M262" s="323"/>
      <c r="N262" s="324"/>
      <c r="O262" s="130" t="e">
        <f t="shared" si="3"/>
        <v>#DIV/0!</v>
      </c>
    </row>
    <row r="263" spans="1:15" ht="50.1" hidden="1" customHeight="1" x14ac:dyDescent="0.25">
      <c r="A263" s="133" t="s">
        <v>409</v>
      </c>
      <c r="B263" s="320"/>
      <c r="C263" s="391"/>
      <c r="D263" s="392"/>
      <c r="E263" s="316"/>
      <c r="F263" s="316"/>
      <c r="G263" s="321"/>
      <c r="H263" s="316"/>
      <c r="I263" s="322"/>
      <c r="J263" s="316"/>
      <c r="K263" s="317"/>
      <c r="L263" s="320"/>
      <c r="M263" s="323"/>
      <c r="N263" s="324"/>
      <c r="O263" s="130" t="e">
        <f t="shared" si="3"/>
        <v>#DIV/0!</v>
      </c>
    </row>
    <row r="264" spans="1:15" ht="50.1" hidden="1" customHeight="1" x14ac:dyDescent="0.25">
      <c r="A264" s="133" t="s">
        <v>410</v>
      </c>
      <c r="B264" s="320"/>
      <c r="C264" s="391"/>
      <c r="D264" s="392"/>
      <c r="E264" s="316"/>
      <c r="F264" s="316"/>
      <c r="G264" s="321"/>
      <c r="H264" s="316"/>
      <c r="I264" s="322"/>
      <c r="J264" s="316"/>
      <c r="K264" s="317"/>
      <c r="L264" s="320"/>
      <c r="M264" s="323"/>
      <c r="N264" s="324"/>
      <c r="O264" s="130" t="e">
        <f t="shared" si="3"/>
        <v>#DIV/0!</v>
      </c>
    </row>
    <row r="265" spans="1:15" ht="50.1" hidden="1" customHeight="1" x14ac:dyDescent="0.25">
      <c r="A265" s="133" t="s">
        <v>411</v>
      </c>
      <c r="B265" s="320"/>
      <c r="C265" s="391"/>
      <c r="D265" s="392"/>
      <c r="E265" s="316"/>
      <c r="F265" s="316"/>
      <c r="G265" s="321"/>
      <c r="H265" s="316"/>
      <c r="I265" s="322"/>
      <c r="J265" s="316"/>
      <c r="K265" s="317"/>
      <c r="L265" s="320"/>
      <c r="M265" s="323"/>
      <c r="N265" s="324"/>
      <c r="O265" s="130" t="e">
        <f t="shared" si="3"/>
        <v>#DIV/0!</v>
      </c>
    </row>
    <row r="266" spans="1:15" ht="50.1" hidden="1" customHeight="1" x14ac:dyDescent="0.25">
      <c r="A266" s="134" t="s">
        <v>412</v>
      </c>
      <c r="B266" s="320"/>
      <c r="C266" s="391"/>
      <c r="D266" s="392"/>
      <c r="E266" s="316"/>
      <c r="F266" s="316"/>
      <c r="G266" s="321"/>
      <c r="H266" s="316"/>
      <c r="I266" s="322"/>
      <c r="J266" s="316"/>
      <c r="K266" s="317"/>
      <c r="L266" s="320"/>
      <c r="M266" s="323"/>
      <c r="N266" s="324"/>
      <c r="O266" s="130" t="e">
        <f t="shared" ref="O266:O308" si="4">IF(N266&lt;0,0,1-(N266/M266))</f>
        <v>#DIV/0!</v>
      </c>
    </row>
    <row r="267" spans="1:15" ht="50.1" hidden="1" customHeight="1" x14ac:dyDescent="0.25">
      <c r="A267" s="133" t="s">
        <v>413</v>
      </c>
      <c r="B267" s="320"/>
      <c r="C267" s="391"/>
      <c r="D267" s="392"/>
      <c r="E267" s="316"/>
      <c r="F267" s="316"/>
      <c r="G267" s="321"/>
      <c r="H267" s="316"/>
      <c r="I267" s="322"/>
      <c r="J267" s="316"/>
      <c r="K267" s="317"/>
      <c r="L267" s="320"/>
      <c r="M267" s="323"/>
      <c r="N267" s="324"/>
      <c r="O267" s="130" t="e">
        <f t="shared" si="4"/>
        <v>#DIV/0!</v>
      </c>
    </row>
    <row r="268" spans="1:15" ht="50.1" hidden="1" customHeight="1" x14ac:dyDescent="0.25">
      <c r="A268" s="133" t="s">
        <v>414</v>
      </c>
      <c r="B268" s="320"/>
      <c r="C268" s="391"/>
      <c r="D268" s="392"/>
      <c r="E268" s="316"/>
      <c r="F268" s="316"/>
      <c r="G268" s="321"/>
      <c r="H268" s="316"/>
      <c r="I268" s="322"/>
      <c r="J268" s="316"/>
      <c r="K268" s="317"/>
      <c r="L268" s="320"/>
      <c r="M268" s="323"/>
      <c r="N268" s="324"/>
      <c r="O268" s="130" t="e">
        <f t="shared" si="4"/>
        <v>#DIV/0!</v>
      </c>
    </row>
    <row r="269" spans="1:15" ht="50.1" hidden="1" customHeight="1" x14ac:dyDescent="0.25">
      <c r="A269" s="134" t="s">
        <v>415</v>
      </c>
      <c r="B269" s="320"/>
      <c r="C269" s="391"/>
      <c r="D269" s="392"/>
      <c r="E269" s="316"/>
      <c r="F269" s="316"/>
      <c r="G269" s="321"/>
      <c r="H269" s="316"/>
      <c r="I269" s="322"/>
      <c r="J269" s="316"/>
      <c r="K269" s="317"/>
      <c r="L269" s="320"/>
      <c r="M269" s="323"/>
      <c r="N269" s="324"/>
      <c r="O269" s="130" t="e">
        <f t="shared" si="4"/>
        <v>#DIV/0!</v>
      </c>
    </row>
    <row r="270" spans="1:15" ht="49.5" hidden="1" customHeight="1" collapsed="1" x14ac:dyDescent="0.25">
      <c r="A270" s="133" t="s">
        <v>416</v>
      </c>
      <c r="B270" s="320"/>
      <c r="C270" s="391"/>
      <c r="D270" s="392"/>
      <c r="E270" s="316"/>
      <c r="F270" s="316"/>
      <c r="G270" s="321"/>
      <c r="H270" s="316"/>
      <c r="I270" s="322"/>
      <c r="J270" s="316"/>
      <c r="K270" s="317"/>
      <c r="L270" s="320"/>
      <c r="M270" s="323"/>
      <c r="N270" s="324"/>
      <c r="O270" s="130" t="e">
        <f t="shared" si="4"/>
        <v>#DIV/0!</v>
      </c>
    </row>
    <row r="271" spans="1:15" ht="50.1" hidden="1" customHeight="1" x14ac:dyDescent="0.25">
      <c r="A271" s="133" t="s">
        <v>417</v>
      </c>
      <c r="B271" s="320"/>
      <c r="C271" s="391"/>
      <c r="D271" s="392"/>
      <c r="E271" s="316"/>
      <c r="F271" s="316"/>
      <c r="G271" s="321"/>
      <c r="H271" s="316"/>
      <c r="I271" s="322"/>
      <c r="J271" s="316"/>
      <c r="K271" s="317"/>
      <c r="L271" s="320"/>
      <c r="M271" s="323"/>
      <c r="N271" s="324"/>
      <c r="O271" s="130" t="e">
        <f t="shared" si="4"/>
        <v>#DIV/0!</v>
      </c>
    </row>
    <row r="272" spans="1:15" ht="50.1" hidden="1" customHeight="1" x14ac:dyDescent="0.25">
      <c r="A272" s="134" t="s">
        <v>418</v>
      </c>
      <c r="B272" s="320"/>
      <c r="C272" s="391"/>
      <c r="D272" s="392"/>
      <c r="E272" s="316"/>
      <c r="F272" s="316"/>
      <c r="G272" s="321"/>
      <c r="H272" s="316"/>
      <c r="I272" s="322"/>
      <c r="J272" s="316"/>
      <c r="K272" s="317"/>
      <c r="L272" s="320"/>
      <c r="M272" s="323"/>
      <c r="N272" s="324"/>
      <c r="O272" s="130" t="e">
        <f t="shared" si="4"/>
        <v>#DIV/0!</v>
      </c>
    </row>
    <row r="273" spans="1:15" ht="50.1" hidden="1" customHeight="1" x14ac:dyDescent="0.25">
      <c r="A273" s="133" t="s">
        <v>419</v>
      </c>
      <c r="B273" s="320"/>
      <c r="C273" s="391"/>
      <c r="D273" s="392"/>
      <c r="E273" s="316"/>
      <c r="F273" s="316"/>
      <c r="G273" s="321"/>
      <c r="H273" s="316"/>
      <c r="I273" s="322"/>
      <c r="J273" s="316"/>
      <c r="K273" s="317"/>
      <c r="L273" s="320"/>
      <c r="M273" s="323"/>
      <c r="N273" s="324"/>
      <c r="O273" s="130" t="e">
        <f t="shared" si="4"/>
        <v>#DIV/0!</v>
      </c>
    </row>
    <row r="274" spans="1:15" ht="50.1" hidden="1" customHeight="1" x14ac:dyDescent="0.25">
      <c r="A274" s="133" t="s">
        <v>420</v>
      </c>
      <c r="B274" s="320"/>
      <c r="C274" s="391"/>
      <c r="D274" s="392"/>
      <c r="E274" s="316"/>
      <c r="F274" s="316"/>
      <c r="G274" s="321"/>
      <c r="H274" s="316"/>
      <c r="I274" s="322"/>
      <c r="J274" s="316"/>
      <c r="K274" s="317"/>
      <c r="L274" s="320"/>
      <c r="M274" s="323"/>
      <c r="N274" s="324"/>
      <c r="O274" s="130" t="e">
        <f t="shared" si="4"/>
        <v>#DIV/0!</v>
      </c>
    </row>
    <row r="275" spans="1:15" ht="50.1" hidden="1" customHeight="1" x14ac:dyDescent="0.25">
      <c r="A275" s="134" t="s">
        <v>421</v>
      </c>
      <c r="B275" s="320"/>
      <c r="C275" s="391"/>
      <c r="D275" s="392"/>
      <c r="E275" s="316"/>
      <c r="F275" s="316"/>
      <c r="G275" s="321"/>
      <c r="H275" s="316"/>
      <c r="I275" s="322"/>
      <c r="J275" s="316"/>
      <c r="K275" s="317"/>
      <c r="L275" s="320"/>
      <c r="M275" s="323"/>
      <c r="N275" s="324"/>
      <c r="O275" s="130" t="e">
        <f t="shared" si="4"/>
        <v>#DIV/0!</v>
      </c>
    </row>
    <row r="276" spans="1:15" ht="50.1" hidden="1" customHeight="1" x14ac:dyDescent="0.25">
      <c r="A276" s="133" t="s">
        <v>422</v>
      </c>
      <c r="B276" s="320"/>
      <c r="C276" s="391"/>
      <c r="D276" s="392"/>
      <c r="E276" s="316"/>
      <c r="F276" s="316"/>
      <c r="G276" s="321"/>
      <c r="H276" s="316"/>
      <c r="I276" s="322"/>
      <c r="J276" s="316"/>
      <c r="K276" s="317"/>
      <c r="L276" s="320"/>
      <c r="M276" s="323"/>
      <c r="N276" s="324"/>
      <c r="O276" s="130" t="e">
        <f t="shared" si="4"/>
        <v>#DIV/0!</v>
      </c>
    </row>
    <row r="277" spans="1:15" ht="50.1" hidden="1" customHeight="1" x14ac:dyDescent="0.25">
      <c r="A277" s="133" t="s">
        <v>423</v>
      </c>
      <c r="B277" s="320"/>
      <c r="C277" s="391"/>
      <c r="D277" s="392"/>
      <c r="E277" s="316"/>
      <c r="F277" s="316"/>
      <c r="G277" s="321"/>
      <c r="H277" s="316"/>
      <c r="I277" s="322"/>
      <c r="J277" s="316"/>
      <c r="K277" s="317"/>
      <c r="L277" s="320"/>
      <c r="M277" s="323"/>
      <c r="N277" s="324"/>
      <c r="O277" s="130" t="e">
        <f t="shared" si="4"/>
        <v>#DIV/0!</v>
      </c>
    </row>
    <row r="278" spans="1:15" ht="50.1" hidden="1" customHeight="1" x14ac:dyDescent="0.25">
      <c r="A278" s="134" t="s">
        <v>424</v>
      </c>
      <c r="B278" s="320"/>
      <c r="C278" s="391"/>
      <c r="D278" s="392"/>
      <c r="E278" s="316"/>
      <c r="F278" s="316"/>
      <c r="G278" s="321"/>
      <c r="H278" s="316"/>
      <c r="I278" s="322"/>
      <c r="J278" s="316"/>
      <c r="K278" s="317"/>
      <c r="L278" s="320"/>
      <c r="M278" s="323"/>
      <c r="N278" s="324"/>
      <c r="O278" s="130" t="e">
        <f t="shared" si="4"/>
        <v>#DIV/0!</v>
      </c>
    </row>
    <row r="279" spans="1:15" ht="50.1" hidden="1" customHeight="1" x14ac:dyDescent="0.25">
      <c r="A279" s="133" t="s">
        <v>425</v>
      </c>
      <c r="B279" s="320"/>
      <c r="C279" s="391"/>
      <c r="D279" s="392"/>
      <c r="E279" s="316"/>
      <c r="F279" s="316"/>
      <c r="G279" s="321"/>
      <c r="H279" s="316"/>
      <c r="I279" s="322"/>
      <c r="J279" s="316"/>
      <c r="K279" s="317"/>
      <c r="L279" s="320"/>
      <c r="M279" s="323"/>
      <c r="N279" s="324"/>
      <c r="O279" s="130" t="e">
        <f t="shared" si="4"/>
        <v>#DIV/0!</v>
      </c>
    </row>
    <row r="280" spans="1:15" ht="50.1" hidden="1" customHeight="1" x14ac:dyDescent="0.25">
      <c r="A280" s="133" t="s">
        <v>426</v>
      </c>
      <c r="B280" s="320"/>
      <c r="C280" s="391"/>
      <c r="D280" s="392"/>
      <c r="E280" s="316"/>
      <c r="F280" s="316"/>
      <c r="G280" s="321"/>
      <c r="H280" s="316"/>
      <c r="I280" s="322"/>
      <c r="J280" s="316"/>
      <c r="K280" s="317"/>
      <c r="L280" s="320"/>
      <c r="M280" s="323"/>
      <c r="N280" s="324"/>
      <c r="O280" s="130" t="e">
        <f t="shared" si="4"/>
        <v>#DIV/0!</v>
      </c>
    </row>
    <row r="281" spans="1:15" ht="50.1" hidden="1" customHeight="1" x14ac:dyDescent="0.25">
      <c r="A281" s="134" t="s">
        <v>427</v>
      </c>
      <c r="B281" s="320"/>
      <c r="C281" s="391"/>
      <c r="D281" s="392"/>
      <c r="E281" s="316"/>
      <c r="F281" s="316"/>
      <c r="G281" s="321"/>
      <c r="H281" s="316"/>
      <c r="I281" s="322"/>
      <c r="J281" s="316"/>
      <c r="K281" s="317"/>
      <c r="L281" s="320"/>
      <c r="M281" s="323"/>
      <c r="N281" s="324"/>
      <c r="O281" s="130" t="e">
        <f t="shared" si="4"/>
        <v>#DIV/0!</v>
      </c>
    </row>
    <row r="282" spans="1:15" ht="50.1" hidden="1" customHeight="1" x14ac:dyDescent="0.25">
      <c r="A282" s="133" t="s">
        <v>428</v>
      </c>
      <c r="B282" s="320"/>
      <c r="C282" s="391"/>
      <c r="D282" s="392"/>
      <c r="E282" s="316"/>
      <c r="F282" s="316"/>
      <c r="G282" s="321"/>
      <c r="H282" s="316"/>
      <c r="I282" s="322"/>
      <c r="J282" s="316"/>
      <c r="K282" s="317"/>
      <c r="L282" s="320"/>
      <c r="M282" s="323"/>
      <c r="N282" s="324"/>
      <c r="O282" s="130" t="e">
        <f t="shared" si="4"/>
        <v>#DIV/0!</v>
      </c>
    </row>
    <row r="283" spans="1:15" ht="50.1" hidden="1" customHeight="1" x14ac:dyDescent="0.25">
      <c r="A283" s="133" t="s">
        <v>429</v>
      </c>
      <c r="B283" s="320"/>
      <c r="C283" s="391"/>
      <c r="D283" s="392"/>
      <c r="E283" s="316"/>
      <c r="F283" s="316"/>
      <c r="G283" s="321"/>
      <c r="H283" s="316"/>
      <c r="I283" s="322"/>
      <c r="J283" s="316"/>
      <c r="K283" s="317"/>
      <c r="L283" s="320"/>
      <c r="M283" s="323"/>
      <c r="N283" s="324"/>
      <c r="O283" s="130" t="e">
        <f t="shared" si="4"/>
        <v>#DIV/0!</v>
      </c>
    </row>
    <row r="284" spans="1:15" ht="50.1" hidden="1" customHeight="1" x14ac:dyDescent="0.25">
      <c r="A284" s="134" t="s">
        <v>430</v>
      </c>
      <c r="B284" s="320"/>
      <c r="C284" s="391"/>
      <c r="D284" s="392"/>
      <c r="E284" s="316"/>
      <c r="F284" s="316"/>
      <c r="G284" s="321"/>
      <c r="H284" s="316"/>
      <c r="I284" s="322"/>
      <c r="J284" s="316"/>
      <c r="K284" s="317"/>
      <c r="L284" s="320"/>
      <c r="M284" s="323"/>
      <c r="N284" s="324"/>
      <c r="O284" s="130" t="e">
        <f t="shared" si="4"/>
        <v>#DIV/0!</v>
      </c>
    </row>
    <row r="285" spans="1:15" ht="50.1" hidden="1" customHeight="1" x14ac:dyDescent="0.25">
      <c r="A285" s="133" t="s">
        <v>431</v>
      </c>
      <c r="B285" s="320"/>
      <c r="C285" s="391"/>
      <c r="D285" s="392"/>
      <c r="E285" s="316"/>
      <c r="F285" s="316"/>
      <c r="G285" s="321"/>
      <c r="H285" s="316"/>
      <c r="I285" s="322"/>
      <c r="J285" s="316"/>
      <c r="K285" s="317"/>
      <c r="L285" s="320"/>
      <c r="M285" s="323"/>
      <c r="N285" s="324"/>
      <c r="O285" s="130" t="e">
        <f t="shared" si="4"/>
        <v>#DIV/0!</v>
      </c>
    </row>
    <row r="286" spans="1:15" ht="50.1" hidden="1" customHeight="1" x14ac:dyDescent="0.25">
      <c r="A286" s="133" t="s">
        <v>432</v>
      </c>
      <c r="B286" s="320"/>
      <c r="C286" s="391"/>
      <c r="D286" s="392"/>
      <c r="E286" s="316"/>
      <c r="F286" s="316"/>
      <c r="G286" s="321"/>
      <c r="H286" s="316"/>
      <c r="I286" s="322"/>
      <c r="J286" s="316"/>
      <c r="K286" s="317"/>
      <c r="L286" s="320"/>
      <c r="M286" s="323"/>
      <c r="N286" s="324"/>
      <c r="O286" s="130" t="e">
        <f t="shared" si="4"/>
        <v>#DIV/0!</v>
      </c>
    </row>
    <row r="287" spans="1:15" ht="50.1" hidden="1" customHeight="1" x14ac:dyDescent="0.25">
      <c r="A287" s="134" t="s">
        <v>433</v>
      </c>
      <c r="B287" s="320"/>
      <c r="C287" s="391"/>
      <c r="D287" s="392"/>
      <c r="E287" s="316"/>
      <c r="F287" s="316"/>
      <c r="G287" s="321"/>
      <c r="H287" s="316"/>
      <c r="I287" s="322"/>
      <c r="J287" s="316"/>
      <c r="K287" s="317"/>
      <c r="L287" s="320"/>
      <c r="M287" s="323"/>
      <c r="N287" s="324"/>
      <c r="O287" s="130" t="e">
        <f t="shared" si="4"/>
        <v>#DIV/0!</v>
      </c>
    </row>
    <row r="288" spans="1:15" ht="50.1" hidden="1" customHeight="1" x14ac:dyDescent="0.25">
      <c r="A288" s="133" t="s">
        <v>434</v>
      </c>
      <c r="B288" s="320"/>
      <c r="C288" s="391"/>
      <c r="D288" s="392"/>
      <c r="E288" s="316"/>
      <c r="F288" s="316"/>
      <c r="G288" s="321"/>
      <c r="H288" s="316"/>
      <c r="I288" s="322"/>
      <c r="J288" s="316"/>
      <c r="K288" s="317"/>
      <c r="L288" s="320"/>
      <c r="M288" s="323"/>
      <c r="N288" s="324"/>
      <c r="O288" s="130" t="e">
        <f t="shared" si="4"/>
        <v>#DIV/0!</v>
      </c>
    </row>
    <row r="289" spans="1:15" ht="50.1" hidden="1" customHeight="1" x14ac:dyDescent="0.25">
      <c r="A289" s="133" t="s">
        <v>435</v>
      </c>
      <c r="B289" s="320"/>
      <c r="C289" s="391"/>
      <c r="D289" s="392"/>
      <c r="E289" s="316"/>
      <c r="F289" s="316"/>
      <c r="G289" s="321"/>
      <c r="H289" s="316"/>
      <c r="I289" s="322"/>
      <c r="J289" s="316"/>
      <c r="K289" s="317"/>
      <c r="L289" s="320"/>
      <c r="M289" s="323"/>
      <c r="N289" s="324"/>
      <c r="O289" s="130" t="e">
        <f t="shared" si="4"/>
        <v>#DIV/0!</v>
      </c>
    </row>
    <row r="290" spans="1:15" ht="50.1" hidden="1" customHeight="1" x14ac:dyDescent="0.25">
      <c r="A290" s="134" t="s">
        <v>436</v>
      </c>
      <c r="B290" s="320"/>
      <c r="C290" s="391"/>
      <c r="D290" s="392"/>
      <c r="E290" s="316"/>
      <c r="F290" s="316"/>
      <c r="G290" s="321"/>
      <c r="H290" s="316"/>
      <c r="I290" s="322"/>
      <c r="J290" s="316"/>
      <c r="K290" s="317"/>
      <c r="L290" s="320"/>
      <c r="M290" s="323"/>
      <c r="N290" s="324"/>
      <c r="O290" s="130" t="e">
        <f t="shared" si="4"/>
        <v>#DIV/0!</v>
      </c>
    </row>
    <row r="291" spans="1:15" ht="50.1" hidden="1" customHeight="1" x14ac:dyDescent="0.25">
      <c r="A291" s="133" t="s">
        <v>437</v>
      </c>
      <c r="B291" s="320"/>
      <c r="C291" s="391"/>
      <c r="D291" s="392"/>
      <c r="E291" s="316"/>
      <c r="F291" s="316"/>
      <c r="G291" s="321"/>
      <c r="H291" s="316"/>
      <c r="I291" s="322"/>
      <c r="J291" s="316"/>
      <c r="K291" s="317"/>
      <c r="L291" s="320"/>
      <c r="M291" s="323"/>
      <c r="N291" s="324"/>
      <c r="O291" s="130" t="e">
        <f t="shared" si="4"/>
        <v>#DIV/0!</v>
      </c>
    </row>
    <row r="292" spans="1:15" ht="50.1" hidden="1" customHeight="1" x14ac:dyDescent="0.25">
      <c r="A292" s="133" t="s">
        <v>438</v>
      </c>
      <c r="B292" s="320"/>
      <c r="C292" s="391"/>
      <c r="D292" s="392"/>
      <c r="E292" s="316"/>
      <c r="F292" s="316"/>
      <c r="G292" s="321"/>
      <c r="H292" s="316"/>
      <c r="I292" s="322"/>
      <c r="J292" s="316"/>
      <c r="K292" s="317"/>
      <c r="L292" s="320"/>
      <c r="M292" s="323"/>
      <c r="N292" s="324"/>
      <c r="O292" s="130" t="e">
        <f t="shared" si="4"/>
        <v>#DIV/0!</v>
      </c>
    </row>
    <row r="293" spans="1:15" ht="50.1" hidden="1" customHeight="1" x14ac:dyDescent="0.25">
      <c r="A293" s="134" t="s">
        <v>439</v>
      </c>
      <c r="B293" s="320"/>
      <c r="C293" s="391"/>
      <c r="D293" s="392"/>
      <c r="E293" s="316"/>
      <c r="F293" s="316"/>
      <c r="G293" s="321"/>
      <c r="H293" s="316"/>
      <c r="I293" s="322"/>
      <c r="J293" s="316"/>
      <c r="K293" s="317"/>
      <c r="L293" s="320"/>
      <c r="M293" s="323"/>
      <c r="N293" s="324"/>
      <c r="O293" s="130" t="e">
        <f t="shared" si="4"/>
        <v>#DIV/0!</v>
      </c>
    </row>
    <row r="294" spans="1:15" ht="50.1" hidden="1" customHeight="1" x14ac:dyDescent="0.25">
      <c r="A294" s="133" t="s">
        <v>440</v>
      </c>
      <c r="B294" s="320"/>
      <c r="C294" s="391"/>
      <c r="D294" s="392"/>
      <c r="E294" s="316"/>
      <c r="F294" s="316"/>
      <c r="G294" s="321"/>
      <c r="H294" s="316"/>
      <c r="I294" s="322"/>
      <c r="J294" s="316"/>
      <c r="K294" s="317"/>
      <c r="L294" s="320"/>
      <c r="M294" s="323"/>
      <c r="N294" s="324"/>
      <c r="O294" s="130" t="e">
        <f t="shared" si="4"/>
        <v>#DIV/0!</v>
      </c>
    </row>
    <row r="295" spans="1:15" ht="50.1" hidden="1" customHeight="1" x14ac:dyDescent="0.25">
      <c r="A295" s="133" t="s">
        <v>441</v>
      </c>
      <c r="B295" s="320"/>
      <c r="C295" s="391"/>
      <c r="D295" s="392"/>
      <c r="E295" s="316"/>
      <c r="F295" s="316"/>
      <c r="G295" s="321"/>
      <c r="H295" s="316"/>
      <c r="I295" s="322"/>
      <c r="J295" s="316"/>
      <c r="K295" s="317"/>
      <c r="L295" s="320"/>
      <c r="M295" s="323"/>
      <c r="N295" s="324"/>
      <c r="O295" s="130" t="e">
        <f t="shared" si="4"/>
        <v>#DIV/0!</v>
      </c>
    </row>
    <row r="296" spans="1:15" ht="50.1" hidden="1" customHeight="1" x14ac:dyDescent="0.25">
      <c r="A296" s="134" t="s">
        <v>442</v>
      </c>
      <c r="B296" s="320"/>
      <c r="C296" s="391"/>
      <c r="D296" s="392"/>
      <c r="E296" s="316"/>
      <c r="F296" s="316"/>
      <c r="G296" s="321"/>
      <c r="H296" s="316"/>
      <c r="I296" s="322"/>
      <c r="J296" s="316"/>
      <c r="K296" s="317"/>
      <c r="L296" s="320"/>
      <c r="M296" s="323"/>
      <c r="N296" s="324"/>
      <c r="O296" s="130" t="e">
        <f t="shared" si="4"/>
        <v>#DIV/0!</v>
      </c>
    </row>
    <row r="297" spans="1:15" ht="50.1" hidden="1" customHeight="1" x14ac:dyDescent="0.25">
      <c r="A297" s="133" t="s">
        <v>443</v>
      </c>
      <c r="B297" s="320"/>
      <c r="C297" s="391"/>
      <c r="D297" s="392"/>
      <c r="E297" s="316"/>
      <c r="F297" s="316"/>
      <c r="G297" s="321"/>
      <c r="H297" s="316"/>
      <c r="I297" s="322"/>
      <c r="J297" s="316"/>
      <c r="K297" s="317"/>
      <c r="L297" s="320"/>
      <c r="M297" s="323"/>
      <c r="N297" s="324"/>
      <c r="O297" s="130" t="e">
        <f t="shared" si="4"/>
        <v>#DIV/0!</v>
      </c>
    </row>
    <row r="298" spans="1:15" ht="50.1" hidden="1" customHeight="1" x14ac:dyDescent="0.25">
      <c r="A298" s="133" t="s">
        <v>444</v>
      </c>
      <c r="B298" s="320"/>
      <c r="C298" s="391"/>
      <c r="D298" s="392"/>
      <c r="E298" s="316"/>
      <c r="F298" s="316"/>
      <c r="G298" s="321"/>
      <c r="H298" s="316"/>
      <c r="I298" s="322"/>
      <c r="J298" s="316"/>
      <c r="K298" s="317"/>
      <c r="L298" s="320"/>
      <c r="M298" s="323"/>
      <c r="N298" s="324"/>
      <c r="O298" s="130" t="e">
        <f t="shared" si="4"/>
        <v>#DIV/0!</v>
      </c>
    </row>
    <row r="299" spans="1:15" ht="50.1" hidden="1" customHeight="1" x14ac:dyDescent="0.25">
      <c r="A299" s="134" t="s">
        <v>445</v>
      </c>
      <c r="B299" s="320"/>
      <c r="C299" s="391"/>
      <c r="D299" s="392"/>
      <c r="E299" s="316"/>
      <c r="F299" s="316"/>
      <c r="G299" s="321"/>
      <c r="H299" s="316"/>
      <c r="I299" s="322"/>
      <c r="J299" s="316"/>
      <c r="K299" s="317"/>
      <c r="L299" s="320"/>
      <c r="M299" s="323"/>
      <c r="N299" s="324"/>
      <c r="O299" s="130" t="e">
        <f t="shared" si="4"/>
        <v>#DIV/0!</v>
      </c>
    </row>
    <row r="300" spans="1:15" ht="50.1" hidden="1" customHeight="1" x14ac:dyDescent="0.25">
      <c r="A300" s="133" t="s">
        <v>446</v>
      </c>
      <c r="B300" s="320"/>
      <c r="C300" s="391"/>
      <c r="D300" s="392"/>
      <c r="E300" s="316"/>
      <c r="F300" s="316"/>
      <c r="G300" s="321"/>
      <c r="H300" s="316"/>
      <c r="I300" s="322"/>
      <c r="J300" s="316"/>
      <c r="K300" s="317"/>
      <c r="L300" s="320"/>
      <c r="M300" s="323"/>
      <c r="N300" s="324"/>
      <c r="O300" s="130" t="e">
        <f t="shared" si="4"/>
        <v>#DIV/0!</v>
      </c>
    </row>
    <row r="301" spans="1:15" ht="50.1" hidden="1" customHeight="1" x14ac:dyDescent="0.25">
      <c r="A301" s="133" t="s">
        <v>451</v>
      </c>
      <c r="B301" s="320"/>
      <c r="C301" s="391"/>
      <c r="D301" s="392"/>
      <c r="E301" s="316"/>
      <c r="F301" s="316"/>
      <c r="G301" s="321"/>
      <c r="H301" s="316"/>
      <c r="I301" s="322"/>
      <c r="J301" s="316"/>
      <c r="K301" s="317"/>
      <c r="L301" s="320"/>
      <c r="M301" s="323"/>
      <c r="N301" s="324"/>
      <c r="O301" s="130" t="e">
        <f t="shared" si="4"/>
        <v>#DIV/0!</v>
      </c>
    </row>
    <row r="302" spans="1:15" ht="49.5" hidden="1" customHeight="1" x14ac:dyDescent="0.25">
      <c r="A302" s="133" t="s">
        <v>452</v>
      </c>
      <c r="B302" s="320"/>
      <c r="C302" s="391"/>
      <c r="D302" s="392"/>
      <c r="E302" s="316"/>
      <c r="F302" s="316"/>
      <c r="G302" s="321"/>
      <c r="H302" s="316"/>
      <c r="I302" s="322"/>
      <c r="J302" s="316"/>
      <c r="K302" s="317"/>
      <c r="L302" s="320"/>
      <c r="M302" s="323"/>
      <c r="N302" s="324"/>
      <c r="O302" s="130" t="e">
        <f t="shared" si="4"/>
        <v>#DIV/0!</v>
      </c>
    </row>
    <row r="303" spans="1:15" ht="50.1" hidden="1" customHeight="1" x14ac:dyDescent="0.25">
      <c r="A303" s="134" t="s">
        <v>453</v>
      </c>
      <c r="B303" s="320"/>
      <c r="C303" s="391"/>
      <c r="D303" s="392"/>
      <c r="E303" s="316"/>
      <c r="F303" s="316"/>
      <c r="G303" s="321"/>
      <c r="H303" s="316"/>
      <c r="I303" s="322"/>
      <c r="J303" s="316"/>
      <c r="K303" s="317"/>
      <c r="L303" s="320"/>
      <c r="M303" s="323"/>
      <c r="N303" s="324"/>
      <c r="O303" s="130" t="e">
        <f t="shared" si="4"/>
        <v>#DIV/0!</v>
      </c>
    </row>
    <row r="304" spans="1:15" ht="50.1" hidden="1" customHeight="1" x14ac:dyDescent="0.25">
      <c r="A304" s="133" t="s">
        <v>454</v>
      </c>
      <c r="B304" s="320"/>
      <c r="C304" s="391"/>
      <c r="D304" s="392"/>
      <c r="E304" s="316"/>
      <c r="F304" s="316"/>
      <c r="G304" s="321"/>
      <c r="H304" s="316"/>
      <c r="I304" s="322"/>
      <c r="J304" s="316"/>
      <c r="K304" s="317"/>
      <c r="L304" s="320"/>
      <c r="M304" s="323"/>
      <c r="N304" s="324"/>
      <c r="O304" s="130" t="e">
        <f t="shared" si="4"/>
        <v>#DIV/0!</v>
      </c>
    </row>
    <row r="305" spans="1:16" ht="49.5" hidden="1" customHeight="1" x14ac:dyDescent="0.25">
      <c r="A305" s="133" t="s">
        <v>455</v>
      </c>
      <c r="B305" s="320"/>
      <c r="C305" s="391"/>
      <c r="D305" s="392"/>
      <c r="E305" s="316"/>
      <c r="F305" s="316"/>
      <c r="G305" s="321"/>
      <c r="H305" s="316"/>
      <c r="I305" s="322"/>
      <c r="J305" s="316"/>
      <c r="K305" s="317"/>
      <c r="L305" s="320"/>
      <c r="M305" s="323"/>
      <c r="N305" s="324"/>
      <c r="O305" s="130" t="e">
        <f t="shared" si="4"/>
        <v>#DIV/0!</v>
      </c>
    </row>
    <row r="306" spans="1:16" ht="50.1" hidden="1" customHeight="1" x14ac:dyDescent="0.25">
      <c r="A306" s="133" t="s">
        <v>456</v>
      </c>
      <c r="B306" s="320"/>
      <c r="C306" s="391"/>
      <c r="D306" s="392"/>
      <c r="E306" s="316"/>
      <c r="F306" s="316"/>
      <c r="G306" s="321"/>
      <c r="H306" s="316"/>
      <c r="I306" s="322"/>
      <c r="J306" s="316"/>
      <c r="K306" s="317"/>
      <c r="L306" s="320"/>
      <c r="M306" s="323"/>
      <c r="N306" s="324"/>
      <c r="O306" s="130" t="e">
        <f t="shared" si="4"/>
        <v>#DIV/0!</v>
      </c>
    </row>
    <row r="307" spans="1:16" ht="49.5" hidden="1" customHeight="1" x14ac:dyDescent="0.25">
      <c r="A307" s="134" t="s">
        <v>457</v>
      </c>
      <c r="B307" s="320"/>
      <c r="C307" s="391"/>
      <c r="D307" s="392"/>
      <c r="E307" s="316"/>
      <c r="F307" s="316"/>
      <c r="G307" s="321"/>
      <c r="H307" s="316"/>
      <c r="I307" s="322"/>
      <c r="J307" s="316"/>
      <c r="K307" s="317"/>
      <c r="L307" s="320"/>
      <c r="M307" s="323"/>
      <c r="N307" s="324"/>
      <c r="O307" s="130" t="e">
        <f t="shared" si="4"/>
        <v>#DIV/0!</v>
      </c>
    </row>
    <row r="308" spans="1:16" ht="50.1" customHeight="1" x14ac:dyDescent="0.25">
      <c r="A308" s="133" t="s">
        <v>458</v>
      </c>
      <c r="B308" s="320"/>
      <c r="C308" s="391"/>
      <c r="D308" s="392"/>
      <c r="E308" s="316"/>
      <c r="F308" s="316"/>
      <c r="G308" s="321"/>
      <c r="H308" s="316"/>
      <c r="I308" s="322"/>
      <c r="J308" s="316"/>
      <c r="K308" s="317"/>
      <c r="L308" s="320"/>
      <c r="M308" s="323"/>
      <c r="N308" s="324"/>
      <c r="O308" s="130" t="e">
        <f t="shared" si="4"/>
        <v>#DIV/0!</v>
      </c>
    </row>
    <row r="309" spans="1:16" ht="50.1" customHeight="1" x14ac:dyDescent="0.25">
      <c r="A309" s="388" t="s">
        <v>54</v>
      </c>
      <c r="B309" s="389"/>
      <c r="C309" s="389"/>
      <c r="D309" s="389"/>
      <c r="E309" s="389"/>
      <c r="F309" s="389"/>
      <c r="G309" s="389"/>
      <c r="H309" s="389"/>
      <c r="I309" s="389"/>
      <c r="J309" s="389"/>
      <c r="K309" s="389"/>
      <c r="L309" s="390"/>
      <c r="M309" s="131">
        <f>SUM(M9:M308)</f>
        <v>0</v>
      </c>
      <c r="N309" s="131">
        <f>SUM(N9:N308)</f>
        <v>0</v>
      </c>
      <c r="O309" s="25"/>
    </row>
    <row r="310" spans="1:16" ht="50.1" customHeight="1" x14ac:dyDescent="0.25">
      <c r="A310" s="157"/>
      <c r="B310" s="158"/>
      <c r="C310" s="158"/>
      <c r="D310" s="158"/>
      <c r="E310" s="158"/>
      <c r="F310" s="158"/>
      <c r="G310" s="158"/>
      <c r="H310" s="158"/>
      <c r="I310" s="389" t="s">
        <v>544</v>
      </c>
      <c r="J310" s="389"/>
      <c r="K310" s="389"/>
      <c r="L310" s="390"/>
      <c r="M310" s="131">
        <f>SUMIF(H9:H308,"141017020",M9:M308)</f>
        <v>0</v>
      </c>
      <c r="N310" s="131">
        <f>SUMIF(H9:H308,"141017020",N9:N308)</f>
        <v>0</v>
      </c>
      <c r="O310" s="25"/>
    </row>
    <row r="311" spans="1:16" ht="50.1" customHeight="1" x14ac:dyDescent="0.25">
      <c r="A311" s="157"/>
      <c r="B311" s="158"/>
      <c r="C311" s="158"/>
      <c r="D311" s="158"/>
      <c r="E311" s="158"/>
      <c r="F311" s="158"/>
      <c r="G311" s="158"/>
      <c r="H311" s="158"/>
      <c r="I311" s="389" t="s">
        <v>545</v>
      </c>
      <c r="J311" s="389"/>
      <c r="K311" s="389"/>
      <c r="L311" s="390"/>
      <c r="M311" s="131">
        <f>SUMIF(H9:H308,"241017020",M9:M308)</f>
        <v>0</v>
      </c>
      <c r="N311" s="131">
        <f>SUMIF(H9:H308,"241017020",N9:N308)</f>
        <v>0</v>
      </c>
      <c r="O311" s="25"/>
    </row>
    <row r="312" spans="1:16" ht="50.1" customHeight="1" x14ac:dyDescent="0.25">
      <c r="A312" s="388" t="s">
        <v>546</v>
      </c>
      <c r="B312" s="389"/>
      <c r="C312" s="389"/>
      <c r="D312" s="389"/>
      <c r="E312" s="389"/>
      <c r="F312" s="389"/>
      <c r="G312" s="389"/>
      <c r="H312" s="389"/>
      <c r="I312" s="389"/>
      <c r="J312" s="389"/>
      <c r="K312" s="389"/>
      <c r="L312" s="390"/>
      <c r="M312" s="325">
        <v>0</v>
      </c>
      <c r="N312" s="325">
        <v>0</v>
      </c>
      <c r="O312" s="25"/>
    </row>
    <row r="313" spans="1:16" ht="50.1" customHeight="1" x14ac:dyDescent="0.25">
      <c r="A313" s="388" t="s">
        <v>547</v>
      </c>
      <c r="B313" s="389"/>
      <c r="C313" s="389"/>
      <c r="D313" s="389"/>
      <c r="E313" s="389"/>
      <c r="F313" s="389"/>
      <c r="G313" s="389"/>
      <c r="H313" s="389"/>
      <c r="I313" s="389"/>
      <c r="J313" s="389"/>
      <c r="K313" s="389"/>
      <c r="L313" s="390"/>
      <c r="M313" s="325">
        <v>0</v>
      </c>
      <c r="N313" s="325">
        <v>0</v>
      </c>
      <c r="O313" s="25"/>
    </row>
    <row r="314" spans="1:16" ht="50.1" customHeight="1" x14ac:dyDescent="0.25">
      <c r="A314" s="393" t="s">
        <v>548</v>
      </c>
      <c r="B314" s="394"/>
      <c r="C314" s="394"/>
      <c r="D314" s="394"/>
      <c r="E314" s="394"/>
      <c r="F314" s="394"/>
      <c r="G314" s="394"/>
      <c r="H314" s="394"/>
      <c r="I314" s="394"/>
      <c r="J314" s="394"/>
      <c r="K314" s="394"/>
      <c r="L314" s="395"/>
      <c r="M314" s="326">
        <f>ROUNDUP((M310-M312),0)</f>
        <v>0</v>
      </c>
      <c r="N314" s="326">
        <f>ROUNDUP((N310-N312),0)</f>
        <v>0</v>
      </c>
      <c r="O314" s="25"/>
    </row>
    <row r="315" spans="1:16" ht="50.1" customHeight="1" x14ac:dyDescent="0.25">
      <c r="A315" s="393" t="s">
        <v>549</v>
      </c>
      <c r="B315" s="394"/>
      <c r="C315" s="394"/>
      <c r="D315" s="394"/>
      <c r="E315" s="394"/>
      <c r="F315" s="394"/>
      <c r="G315" s="394"/>
      <c r="H315" s="394"/>
      <c r="I315" s="394"/>
      <c r="J315" s="394"/>
      <c r="K315" s="394"/>
      <c r="L315" s="395"/>
      <c r="M315" s="326">
        <f>ROUNDUP((M311-M313),0)</f>
        <v>0</v>
      </c>
      <c r="N315" s="326">
        <f>ROUNDUP((N311-N313),0)</f>
        <v>0</v>
      </c>
      <c r="O315" s="25"/>
    </row>
    <row r="316" spans="1:16" ht="50.1" customHeight="1" x14ac:dyDescent="0.25">
      <c r="A316" s="388" t="s">
        <v>465</v>
      </c>
      <c r="B316" s="389"/>
      <c r="C316" s="389"/>
      <c r="D316" s="389"/>
      <c r="E316" s="389"/>
      <c r="F316" s="389"/>
      <c r="G316" s="389"/>
      <c r="H316" s="389"/>
      <c r="I316" s="389"/>
      <c r="J316" s="389"/>
      <c r="K316" s="389"/>
      <c r="L316" s="390"/>
      <c r="M316" s="131">
        <f>SUM(M314:M315)</f>
        <v>0</v>
      </c>
      <c r="N316" s="131">
        <f>SUM(N314:N315)</f>
        <v>0</v>
      </c>
      <c r="O316" s="25"/>
    </row>
    <row r="317" spans="1:16" ht="33" x14ac:dyDescent="0.25">
      <c r="A317" s="65" t="s">
        <v>98</v>
      </c>
      <c r="M317" s="141"/>
      <c r="N317" s="141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6" t="s">
        <v>613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9" t="s">
        <v>53</v>
      </c>
      <c r="B323" s="399"/>
      <c r="C323" s="400"/>
      <c r="D323" s="400"/>
      <c r="E323" s="27"/>
      <c r="F323" s="27"/>
      <c r="G323" s="27"/>
      <c r="H323" s="27"/>
      <c r="M323" s="403"/>
      <c r="N323" s="403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7" t="s">
        <v>23</v>
      </c>
      <c r="N324" s="397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7" t="s">
        <v>24</v>
      </c>
      <c r="N325" s="397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59"/>
      <c r="O326" s="159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8"/>
      <c r="O327" s="398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2684" priority="379" operator="lessThan">
      <formula>0</formula>
    </cfRule>
    <cfRule type="cellIs" dxfId="2683" priority="380" operator="lessThan">
      <formula>0</formula>
    </cfRule>
    <cfRule type="containsErrors" dxfId="2682" priority="381">
      <formula>ISERROR(O9)</formula>
    </cfRule>
  </conditionalFormatting>
  <conditionalFormatting sqref="O33:O37 O48">
    <cfRule type="cellIs" dxfId="2681" priority="376" operator="lessThan">
      <formula>0</formula>
    </cfRule>
    <cfRule type="cellIs" dxfId="2680" priority="377" operator="lessThan">
      <formula>0</formula>
    </cfRule>
    <cfRule type="containsErrors" dxfId="2679" priority="378">
      <formula>ISERROR(O33)</formula>
    </cfRule>
  </conditionalFormatting>
  <conditionalFormatting sqref="O27:O30">
    <cfRule type="cellIs" dxfId="2678" priority="373" operator="lessThan">
      <formula>0</formula>
    </cfRule>
    <cfRule type="cellIs" dxfId="2677" priority="374" operator="lessThan">
      <formula>0</formula>
    </cfRule>
    <cfRule type="containsErrors" dxfId="2676" priority="375">
      <formula>ISERROR(O27)</formula>
    </cfRule>
  </conditionalFormatting>
  <conditionalFormatting sqref="O31:O32">
    <cfRule type="cellIs" dxfId="2675" priority="370" operator="lessThan">
      <formula>0</formula>
    </cfRule>
    <cfRule type="cellIs" dxfId="2674" priority="371" operator="lessThan">
      <formula>0</formula>
    </cfRule>
    <cfRule type="containsErrors" dxfId="2673" priority="372">
      <formula>ISERROR(O31)</formula>
    </cfRule>
  </conditionalFormatting>
  <conditionalFormatting sqref="O44:O47">
    <cfRule type="cellIs" dxfId="2672" priority="367" operator="lessThan">
      <formula>0</formula>
    </cfRule>
    <cfRule type="cellIs" dxfId="2671" priority="368" operator="lessThan">
      <formula>0</formula>
    </cfRule>
    <cfRule type="containsErrors" dxfId="2670" priority="369">
      <formula>ISERROR(O44)</formula>
    </cfRule>
  </conditionalFormatting>
  <conditionalFormatting sqref="O38:O41">
    <cfRule type="cellIs" dxfId="2669" priority="364" operator="lessThan">
      <formula>0</formula>
    </cfRule>
    <cfRule type="cellIs" dxfId="2668" priority="365" operator="lessThan">
      <formula>0</formula>
    </cfRule>
    <cfRule type="containsErrors" dxfId="2667" priority="366">
      <formula>ISERROR(O38)</formula>
    </cfRule>
  </conditionalFormatting>
  <conditionalFormatting sqref="O42:O43">
    <cfRule type="cellIs" dxfId="2666" priority="361" operator="lessThan">
      <formula>0</formula>
    </cfRule>
    <cfRule type="cellIs" dxfId="2665" priority="362" operator="lessThan">
      <formula>0</formula>
    </cfRule>
    <cfRule type="containsErrors" dxfId="2664" priority="363">
      <formula>ISERROR(O42)</formula>
    </cfRule>
  </conditionalFormatting>
  <conditionalFormatting sqref="O59">
    <cfRule type="cellIs" dxfId="2663" priority="358" operator="lessThan">
      <formula>0</formula>
    </cfRule>
    <cfRule type="cellIs" dxfId="2662" priority="359" operator="lessThan">
      <formula>0</formula>
    </cfRule>
    <cfRule type="containsErrors" dxfId="2661" priority="360">
      <formula>ISERROR(O59)</formula>
    </cfRule>
  </conditionalFormatting>
  <conditionalFormatting sqref="O55:O58">
    <cfRule type="cellIs" dxfId="2660" priority="355" operator="lessThan">
      <formula>0</formula>
    </cfRule>
    <cfRule type="cellIs" dxfId="2659" priority="356" operator="lessThan">
      <formula>0</formula>
    </cfRule>
    <cfRule type="containsErrors" dxfId="2658" priority="357">
      <formula>ISERROR(O55)</formula>
    </cfRule>
  </conditionalFormatting>
  <conditionalFormatting sqref="O49:O52">
    <cfRule type="cellIs" dxfId="2657" priority="352" operator="lessThan">
      <formula>0</formula>
    </cfRule>
    <cfRule type="cellIs" dxfId="2656" priority="353" operator="lessThan">
      <formula>0</formula>
    </cfRule>
    <cfRule type="containsErrors" dxfId="2655" priority="354">
      <formula>ISERROR(O49)</formula>
    </cfRule>
  </conditionalFormatting>
  <conditionalFormatting sqref="O53:O54">
    <cfRule type="cellIs" dxfId="2654" priority="349" operator="lessThan">
      <formula>0</formula>
    </cfRule>
    <cfRule type="cellIs" dxfId="2653" priority="350" operator="lessThan">
      <formula>0</formula>
    </cfRule>
    <cfRule type="containsErrors" dxfId="2652" priority="351">
      <formula>ISERROR(O53)</formula>
    </cfRule>
  </conditionalFormatting>
  <conditionalFormatting sqref="O70">
    <cfRule type="cellIs" dxfId="2651" priority="346" operator="lessThan">
      <formula>0</formula>
    </cfRule>
    <cfRule type="cellIs" dxfId="2650" priority="347" operator="lessThan">
      <formula>0</formula>
    </cfRule>
    <cfRule type="containsErrors" dxfId="2649" priority="348">
      <formula>ISERROR(O70)</formula>
    </cfRule>
  </conditionalFormatting>
  <conditionalFormatting sqref="O66:O69">
    <cfRule type="cellIs" dxfId="2648" priority="343" operator="lessThan">
      <formula>0</formula>
    </cfRule>
    <cfRule type="cellIs" dxfId="2647" priority="344" operator="lessThan">
      <formula>0</formula>
    </cfRule>
    <cfRule type="containsErrors" dxfId="2646" priority="345">
      <formula>ISERROR(O66)</formula>
    </cfRule>
  </conditionalFormatting>
  <conditionalFormatting sqref="O60:O63">
    <cfRule type="cellIs" dxfId="2645" priority="340" operator="lessThan">
      <formula>0</formula>
    </cfRule>
    <cfRule type="cellIs" dxfId="2644" priority="341" operator="lessThan">
      <formula>0</formula>
    </cfRule>
    <cfRule type="containsErrors" dxfId="2643" priority="342">
      <formula>ISERROR(O60)</formula>
    </cfRule>
  </conditionalFormatting>
  <conditionalFormatting sqref="O102">
    <cfRule type="cellIs" dxfId="2642" priority="322" operator="lessThan">
      <formula>0</formula>
    </cfRule>
    <cfRule type="cellIs" dxfId="2641" priority="323" operator="lessThan">
      <formula>0</formula>
    </cfRule>
    <cfRule type="containsErrors" dxfId="2640" priority="324">
      <formula>ISERROR(O102)</formula>
    </cfRule>
  </conditionalFormatting>
  <conditionalFormatting sqref="O64:O65">
    <cfRule type="cellIs" dxfId="2639" priority="337" operator="lessThan">
      <formula>0</formula>
    </cfRule>
    <cfRule type="cellIs" dxfId="2638" priority="338" operator="lessThan">
      <formula>0</formula>
    </cfRule>
    <cfRule type="containsErrors" dxfId="2637" priority="339">
      <formula>ISERROR(O64)</formula>
    </cfRule>
  </conditionalFormatting>
  <conditionalFormatting sqref="O98:O101">
    <cfRule type="cellIs" dxfId="2636" priority="319" operator="lessThan">
      <formula>0</formula>
    </cfRule>
    <cfRule type="cellIs" dxfId="2635" priority="320" operator="lessThan">
      <formula>0</formula>
    </cfRule>
    <cfRule type="containsErrors" dxfId="2634" priority="321">
      <formula>ISERROR(O98)</formula>
    </cfRule>
  </conditionalFormatting>
  <conditionalFormatting sqref="O81">
    <cfRule type="cellIs" dxfId="2633" priority="334" operator="lessThan">
      <formula>0</formula>
    </cfRule>
    <cfRule type="cellIs" dxfId="2632" priority="335" operator="lessThan">
      <formula>0</formula>
    </cfRule>
    <cfRule type="containsErrors" dxfId="2631" priority="336">
      <formula>ISERROR(O81)</formula>
    </cfRule>
  </conditionalFormatting>
  <conditionalFormatting sqref="O77:O80">
    <cfRule type="cellIs" dxfId="2630" priority="331" operator="lessThan">
      <formula>0</formula>
    </cfRule>
    <cfRule type="cellIs" dxfId="2629" priority="332" operator="lessThan">
      <formula>0</formula>
    </cfRule>
    <cfRule type="containsErrors" dxfId="2628" priority="333">
      <formula>ISERROR(O77)</formula>
    </cfRule>
  </conditionalFormatting>
  <conditionalFormatting sqref="O86 O97">
    <cfRule type="cellIs" dxfId="2627" priority="313" operator="lessThan">
      <formula>0</formula>
    </cfRule>
    <cfRule type="cellIs" dxfId="2626" priority="314" operator="lessThan">
      <formula>0</formula>
    </cfRule>
    <cfRule type="containsErrors" dxfId="2625" priority="315">
      <formula>ISERROR(O86)</formula>
    </cfRule>
  </conditionalFormatting>
  <conditionalFormatting sqref="O82:O85">
    <cfRule type="cellIs" dxfId="2624" priority="316" operator="lessThan">
      <formula>0</formula>
    </cfRule>
    <cfRule type="cellIs" dxfId="2623" priority="317" operator="lessThan">
      <formula>0</formula>
    </cfRule>
    <cfRule type="containsErrors" dxfId="2622" priority="318">
      <formula>ISERROR(O82)</formula>
    </cfRule>
  </conditionalFormatting>
  <conditionalFormatting sqref="O75:O76">
    <cfRule type="cellIs" dxfId="2621" priority="325" operator="lessThan">
      <formula>0</formula>
    </cfRule>
    <cfRule type="cellIs" dxfId="2620" priority="326" operator="lessThan">
      <formula>0</formula>
    </cfRule>
    <cfRule type="containsErrors" dxfId="2619" priority="327">
      <formula>ISERROR(O75)</formula>
    </cfRule>
  </conditionalFormatting>
  <conditionalFormatting sqref="O71:O74">
    <cfRule type="cellIs" dxfId="2618" priority="328" operator="lessThan">
      <formula>0</formula>
    </cfRule>
    <cfRule type="cellIs" dxfId="2617" priority="329" operator="lessThan">
      <formula>0</formula>
    </cfRule>
    <cfRule type="containsErrors" dxfId="2616" priority="330">
      <formula>ISERROR(O71)</formula>
    </cfRule>
  </conditionalFormatting>
  <conditionalFormatting sqref="O117:O118">
    <cfRule type="cellIs" dxfId="2615" priority="301" operator="lessThan">
      <formula>0</formula>
    </cfRule>
    <cfRule type="cellIs" dxfId="2614" priority="302" operator="lessThan">
      <formula>0</formula>
    </cfRule>
    <cfRule type="containsErrors" dxfId="2613" priority="303">
      <formula>ISERROR(O117)</formula>
    </cfRule>
  </conditionalFormatting>
  <conditionalFormatting sqref="O144">
    <cfRule type="cellIs" dxfId="2612" priority="298" operator="lessThan">
      <formula>0</formula>
    </cfRule>
    <cfRule type="cellIs" dxfId="2611" priority="299" operator="lessThan">
      <formula>0</formula>
    </cfRule>
    <cfRule type="containsErrors" dxfId="2610" priority="300">
      <formula>ISERROR(O144)</formula>
    </cfRule>
  </conditionalFormatting>
  <conditionalFormatting sqref="O123">
    <cfRule type="cellIs" dxfId="2609" priority="310" operator="lessThan">
      <formula>0</formula>
    </cfRule>
    <cfRule type="cellIs" dxfId="2608" priority="311" operator="lessThan">
      <formula>0</formula>
    </cfRule>
    <cfRule type="containsErrors" dxfId="2607" priority="312">
      <formula>ISERROR(O123)</formula>
    </cfRule>
  </conditionalFormatting>
  <conditionalFormatting sqref="O119:O122">
    <cfRule type="cellIs" dxfId="2606" priority="307" operator="lessThan">
      <formula>0</formula>
    </cfRule>
    <cfRule type="cellIs" dxfId="2605" priority="308" operator="lessThan">
      <formula>0</formula>
    </cfRule>
    <cfRule type="containsErrors" dxfId="2604" priority="309">
      <formula>ISERROR(O119)</formula>
    </cfRule>
  </conditionalFormatting>
  <conditionalFormatting sqref="O165">
    <cfRule type="cellIs" dxfId="2603" priority="286" operator="lessThan">
      <formula>0</formula>
    </cfRule>
    <cfRule type="cellIs" dxfId="2602" priority="287" operator="lessThan">
      <formula>0</formula>
    </cfRule>
    <cfRule type="containsErrors" dxfId="2601" priority="288">
      <formula>ISERROR(O165)</formula>
    </cfRule>
  </conditionalFormatting>
  <conditionalFormatting sqref="O140:O143">
    <cfRule type="cellIs" dxfId="2600" priority="295" operator="lessThan">
      <formula>0</formula>
    </cfRule>
    <cfRule type="cellIs" dxfId="2599" priority="296" operator="lessThan">
      <formula>0</formula>
    </cfRule>
    <cfRule type="containsErrors" dxfId="2598" priority="297">
      <formula>ISERROR(O140)</formula>
    </cfRule>
  </conditionalFormatting>
  <conditionalFormatting sqref="O124:O127">
    <cfRule type="cellIs" dxfId="2597" priority="292" operator="lessThan">
      <formula>0</formula>
    </cfRule>
    <cfRule type="cellIs" dxfId="2596" priority="293" operator="lessThan">
      <formula>0</formula>
    </cfRule>
    <cfRule type="containsErrors" dxfId="2595" priority="294">
      <formula>ISERROR(O124)</formula>
    </cfRule>
  </conditionalFormatting>
  <conditionalFormatting sqref="O103:O106">
    <cfRule type="cellIs" dxfId="2594" priority="304" operator="lessThan">
      <formula>0</formula>
    </cfRule>
    <cfRule type="cellIs" dxfId="2593" priority="305" operator="lessThan">
      <formula>0</formula>
    </cfRule>
    <cfRule type="containsErrors" dxfId="2592" priority="306">
      <formula>ISERROR(O103)</formula>
    </cfRule>
  </conditionalFormatting>
  <conditionalFormatting sqref="O182:O185">
    <cfRule type="cellIs" dxfId="2591" priority="271" operator="lessThan">
      <formula>0</formula>
    </cfRule>
    <cfRule type="cellIs" dxfId="2590" priority="272" operator="lessThan">
      <formula>0</formula>
    </cfRule>
    <cfRule type="containsErrors" dxfId="2589" priority="273">
      <formula>ISERROR(O182)</formula>
    </cfRule>
  </conditionalFormatting>
  <conditionalFormatting sqref="O161:O164">
    <cfRule type="cellIs" dxfId="2588" priority="283" operator="lessThan">
      <formula>0</formula>
    </cfRule>
    <cfRule type="cellIs" dxfId="2587" priority="284" operator="lessThan">
      <formula>0</formula>
    </cfRule>
    <cfRule type="containsErrors" dxfId="2586" priority="285">
      <formula>ISERROR(O161)</formula>
    </cfRule>
  </conditionalFormatting>
  <conditionalFormatting sqref="O145:O148">
    <cfRule type="cellIs" dxfId="2585" priority="280" operator="lessThan">
      <formula>0</formula>
    </cfRule>
    <cfRule type="cellIs" dxfId="2584" priority="281" operator="lessThan">
      <formula>0</formula>
    </cfRule>
    <cfRule type="containsErrors" dxfId="2583" priority="282">
      <formula>ISERROR(O145)</formula>
    </cfRule>
  </conditionalFormatting>
  <conditionalFormatting sqref="O149 O160">
    <cfRule type="cellIs" dxfId="2582" priority="277" operator="lessThan">
      <formula>0</formula>
    </cfRule>
    <cfRule type="cellIs" dxfId="2581" priority="278" operator="lessThan">
      <formula>0</formula>
    </cfRule>
    <cfRule type="containsErrors" dxfId="2580" priority="279">
      <formula>ISERROR(O149)</formula>
    </cfRule>
  </conditionalFormatting>
  <conditionalFormatting sqref="O128:O129">
    <cfRule type="cellIs" dxfId="2579" priority="289" operator="lessThan">
      <formula>0</formula>
    </cfRule>
    <cfRule type="cellIs" dxfId="2578" priority="290" operator="lessThan">
      <formula>0</formula>
    </cfRule>
    <cfRule type="containsErrors" dxfId="2577" priority="291">
      <formula>ISERROR(O128)</formula>
    </cfRule>
  </conditionalFormatting>
  <conditionalFormatting sqref="O187:O190">
    <cfRule type="cellIs" dxfId="2576" priority="256" operator="lessThan">
      <formula>0</formula>
    </cfRule>
    <cfRule type="cellIs" dxfId="2575" priority="257" operator="lessThan">
      <formula>0</formula>
    </cfRule>
    <cfRule type="containsErrors" dxfId="2574" priority="258">
      <formula>ISERROR(O187)</formula>
    </cfRule>
  </conditionalFormatting>
  <conditionalFormatting sqref="O166:O169">
    <cfRule type="cellIs" dxfId="2573" priority="268" operator="lessThan">
      <formula>0</formula>
    </cfRule>
    <cfRule type="cellIs" dxfId="2572" priority="269" operator="lessThan">
      <formula>0</formula>
    </cfRule>
    <cfRule type="containsErrors" dxfId="2571" priority="270">
      <formula>ISERROR(O166)</formula>
    </cfRule>
  </conditionalFormatting>
  <conditionalFormatting sqref="O170 O181">
    <cfRule type="cellIs" dxfId="2570" priority="265" operator="lessThan">
      <formula>0</formula>
    </cfRule>
    <cfRule type="cellIs" dxfId="2569" priority="266" operator="lessThan">
      <formula>0</formula>
    </cfRule>
    <cfRule type="containsErrors" dxfId="2568" priority="267">
      <formula>ISERROR(O170)</formula>
    </cfRule>
  </conditionalFormatting>
  <conditionalFormatting sqref="O207">
    <cfRule type="cellIs" dxfId="2567" priority="262" operator="lessThan">
      <formula>0</formula>
    </cfRule>
    <cfRule type="cellIs" dxfId="2566" priority="263" operator="lessThan">
      <formula>0</formula>
    </cfRule>
    <cfRule type="containsErrors" dxfId="2565" priority="264">
      <formula>ISERROR(O207)</formula>
    </cfRule>
  </conditionalFormatting>
  <conditionalFormatting sqref="O186">
    <cfRule type="cellIs" dxfId="2564" priority="274" operator="lessThan">
      <formula>0</formula>
    </cfRule>
    <cfRule type="cellIs" dxfId="2563" priority="275" operator="lessThan">
      <formula>0</formula>
    </cfRule>
    <cfRule type="containsErrors" dxfId="2562" priority="276">
      <formula>ISERROR(O186)</formula>
    </cfRule>
  </conditionalFormatting>
  <conditionalFormatting sqref="O212:O213">
    <cfRule type="cellIs" dxfId="2561" priority="241" operator="lessThan">
      <formula>0</formula>
    </cfRule>
    <cfRule type="cellIs" dxfId="2560" priority="242" operator="lessThan">
      <formula>0</formula>
    </cfRule>
    <cfRule type="containsErrors" dxfId="2559" priority="243">
      <formula>ISERROR(O212)</formula>
    </cfRule>
  </conditionalFormatting>
  <conditionalFormatting sqref="O191 O202">
    <cfRule type="cellIs" dxfId="2558" priority="253" operator="lessThan">
      <formula>0</formula>
    </cfRule>
    <cfRule type="cellIs" dxfId="2557" priority="254" operator="lessThan">
      <formula>0</formula>
    </cfRule>
    <cfRule type="containsErrors" dxfId="2556" priority="255">
      <formula>ISERROR(O191)</formula>
    </cfRule>
  </conditionalFormatting>
  <conditionalFormatting sqref="O228">
    <cfRule type="cellIs" dxfId="2555" priority="250" operator="lessThan">
      <formula>0</formula>
    </cfRule>
    <cfRule type="cellIs" dxfId="2554" priority="251" operator="lessThan">
      <formula>0</formula>
    </cfRule>
    <cfRule type="containsErrors" dxfId="2553" priority="252">
      <formula>ISERROR(O228)</formula>
    </cfRule>
  </conditionalFormatting>
  <conditionalFormatting sqref="O214 O225:O227">
    <cfRule type="cellIs" dxfId="2552" priority="247" operator="lessThan">
      <formula>0</formula>
    </cfRule>
    <cfRule type="cellIs" dxfId="2551" priority="248" operator="lessThan">
      <formula>0</formula>
    </cfRule>
    <cfRule type="containsErrors" dxfId="2550" priority="249">
      <formula>ISERROR(O214)</formula>
    </cfRule>
  </conditionalFormatting>
  <conditionalFormatting sqref="O203:O206">
    <cfRule type="cellIs" dxfId="2549" priority="259" operator="lessThan">
      <formula>0</formula>
    </cfRule>
    <cfRule type="cellIs" dxfId="2548" priority="260" operator="lessThan">
      <formula>0</formula>
    </cfRule>
    <cfRule type="containsErrors" dxfId="2547" priority="261">
      <formula>ISERROR(O203)</formula>
    </cfRule>
  </conditionalFormatting>
  <conditionalFormatting sqref="O249">
    <cfRule type="cellIs" dxfId="2546" priority="238" operator="lessThan">
      <formula>0</formula>
    </cfRule>
    <cfRule type="cellIs" dxfId="2545" priority="239" operator="lessThan">
      <formula>0</formula>
    </cfRule>
    <cfRule type="containsErrors" dxfId="2544" priority="240">
      <formula>ISERROR(O249)</formula>
    </cfRule>
  </conditionalFormatting>
  <conditionalFormatting sqref="O235:O237 O248">
    <cfRule type="cellIs" dxfId="2543" priority="235" operator="lessThan">
      <formula>0</formula>
    </cfRule>
    <cfRule type="cellIs" dxfId="2542" priority="236" operator="lessThan">
      <formula>0</formula>
    </cfRule>
    <cfRule type="containsErrors" dxfId="2541" priority="237">
      <formula>ISERROR(O235)</formula>
    </cfRule>
  </conditionalFormatting>
  <conditionalFormatting sqref="O229:O232">
    <cfRule type="cellIs" dxfId="2540" priority="232" operator="lessThan">
      <formula>0</formula>
    </cfRule>
    <cfRule type="cellIs" dxfId="2539" priority="233" operator="lessThan">
      <formula>0</formula>
    </cfRule>
    <cfRule type="containsErrors" dxfId="2538" priority="234">
      <formula>ISERROR(O229)</formula>
    </cfRule>
  </conditionalFormatting>
  <conditionalFormatting sqref="O208:O211">
    <cfRule type="cellIs" dxfId="2537" priority="244" operator="lessThan">
      <formula>0</formula>
    </cfRule>
    <cfRule type="cellIs" dxfId="2536" priority="245" operator="lessThan">
      <formula>0</formula>
    </cfRule>
    <cfRule type="containsErrors" dxfId="2535" priority="246">
      <formula>ISERROR(O208)</formula>
    </cfRule>
  </conditionalFormatting>
  <conditionalFormatting sqref="O233:O234">
    <cfRule type="cellIs" dxfId="2534" priority="229" operator="lessThan">
      <formula>0</formula>
    </cfRule>
    <cfRule type="cellIs" dxfId="2533" priority="230" operator="lessThan">
      <formula>0</formula>
    </cfRule>
    <cfRule type="containsErrors" dxfId="2532" priority="231">
      <formula>ISERROR(O233)</formula>
    </cfRule>
  </conditionalFormatting>
  <conditionalFormatting sqref="O238:O239">
    <cfRule type="cellIs" dxfId="2531" priority="220" operator="lessThan">
      <formula>0</formula>
    </cfRule>
    <cfRule type="cellIs" dxfId="2530" priority="221" operator="lessThan">
      <formula>0</formula>
    </cfRule>
    <cfRule type="containsErrors" dxfId="2529" priority="222">
      <formula>ISERROR(O238)</formula>
    </cfRule>
  </conditionalFormatting>
  <conditionalFormatting sqref="O240:O241">
    <cfRule type="cellIs" dxfId="2528" priority="217" operator="lessThan">
      <formula>0</formula>
    </cfRule>
    <cfRule type="cellIs" dxfId="2527" priority="218" operator="lessThan">
      <formula>0</formula>
    </cfRule>
    <cfRule type="containsErrors" dxfId="2526" priority="219">
      <formula>ISERROR(O240)</formula>
    </cfRule>
  </conditionalFormatting>
  <conditionalFormatting sqref="O224">
    <cfRule type="cellIs" dxfId="2525" priority="202" operator="lessThan">
      <formula>0</formula>
    </cfRule>
    <cfRule type="cellIs" dxfId="2524" priority="203" operator="lessThan">
      <formula>0</formula>
    </cfRule>
    <cfRule type="containsErrors" dxfId="2523" priority="204">
      <formula>ISERROR(O224)</formula>
    </cfRule>
  </conditionalFormatting>
  <conditionalFormatting sqref="O243:O244">
    <cfRule type="cellIs" dxfId="2522" priority="214" operator="lessThan">
      <formula>0</formula>
    </cfRule>
    <cfRule type="cellIs" dxfId="2521" priority="215" operator="lessThan">
      <formula>0</formula>
    </cfRule>
    <cfRule type="containsErrors" dxfId="2520" priority="216">
      <formula>ISERROR(O243)</formula>
    </cfRule>
  </conditionalFormatting>
  <conditionalFormatting sqref="O245:O246">
    <cfRule type="cellIs" dxfId="2519" priority="211" operator="lessThan">
      <formula>0</formula>
    </cfRule>
    <cfRule type="cellIs" dxfId="2518" priority="212" operator="lessThan">
      <formula>0</formula>
    </cfRule>
    <cfRule type="containsErrors" dxfId="2517" priority="213">
      <formula>ISERROR(O245)</formula>
    </cfRule>
  </conditionalFormatting>
  <conditionalFormatting sqref="O247">
    <cfRule type="cellIs" dxfId="2516" priority="226" operator="lessThan">
      <formula>0</formula>
    </cfRule>
    <cfRule type="cellIs" dxfId="2515" priority="227" operator="lessThan">
      <formula>0</formula>
    </cfRule>
    <cfRule type="containsErrors" dxfId="2514" priority="228">
      <formula>ISERROR(O247)</formula>
    </cfRule>
  </conditionalFormatting>
  <conditionalFormatting sqref="O242">
    <cfRule type="cellIs" dxfId="2513" priority="223" operator="lessThan">
      <formula>0</formula>
    </cfRule>
    <cfRule type="cellIs" dxfId="2512" priority="224" operator="lessThan">
      <formula>0</formula>
    </cfRule>
    <cfRule type="containsErrors" dxfId="2511" priority="225">
      <formula>ISERROR(O242)</formula>
    </cfRule>
  </conditionalFormatting>
  <conditionalFormatting sqref="O215:O216">
    <cfRule type="cellIs" dxfId="2510" priority="205" operator="lessThan">
      <formula>0</formula>
    </cfRule>
    <cfRule type="cellIs" dxfId="2509" priority="206" operator="lessThan">
      <formula>0</formula>
    </cfRule>
    <cfRule type="containsErrors" dxfId="2508" priority="207">
      <formula>ISERROR(O215)</formula>
    </cfRule>
  </conditionalFormatting>
  <conditionalFormatting sqref="O201">
    <cfRule type="cellIs" dxfId="2507" priority="187" operator="lessThan">
      <formula>0</formula>
    </cfRule>
    <cfRule type="cellIs" dxfId="2506" priority="188" operator="lessThan">
      <formula>0</formula>
    </cfRule>
    <cfRule type="containsErrors" dxfId="2505" priority="189">
      <formula>ISERROR(O201)</formula>
    </cfRule>
  </conditionalFormatting>
  <conditionalFormatting sqref="O220:O221">
    <cfRule type="cellIs" dxfId="2504" priority="199" operator="lessThan">
      <formula>0</formula>
    </cfRule>
    <cfRule type="cellIs" dxfId="2503" priority="200" operator="lessThan">
      <formula>0</formula>
    </cfRule>
    <cfRule type="containsErrors" dxfId="2502" priority="201">
      <formula>ISERROR(O220)</formula>
    </cfRule>
  </conditionalFormatting>
  <conditionalFormatting sqref="O222:O223">
    <cfRule type="cellIs" dxfId="2501" priority="196" operator="lessThan">
      <formula>0</formula>
    </cfRule>
    <cfRule type="cellIs" dxfId="2500" priority="197" operator="lessThan">
      <formula>0</formula>
    </cfRule>
    <cfRule type="containsErrors" dxfId="2499" priority="198">
      <formula>ISERROR(O222)</formula>
    </cfRule>
  </conditionalFormatting>
  <conditionalFormatting sqref="O217:O219">
    <cfRule type="cellIs" dxfId="2498" priority="208" operator="lessThan">
      <formula>0</formula>
    </cfRule>
    <cfRule type="cellIs" dxfId="2497" priority="209" operator="lessThan">
      <formula>0</formula>
    </cfRule>
    <cfRule type="containsErrors" dxfId="2496" priority="210">
      <formula>ISERROR(O217)</formula>
    </cfRule>
  </conditionalFormatting>
  <conditionalFormatting sqref="O192:O193">
    <cfRule type="cellIs" dxfId="2495" priority="190" operator="lessThan">
      <formula>0</formula>
    </cfRule>
    <cfRule type="cellIs" dxfId="2494" priority="191" operator="lessThan">
      <formula>0</formula>
    </cfRule>
    <cfRule type="containsErrors" dxfId="2493" priority="192">
      <formula>ISERROR(O192)</formula>
    </cfRule>
  </conditionalFormatting>
  <conditionalFormatting sqref="O197:O198">
    <cfRule type="cellIs" dxfId="2492" priority="184" operator="lessThan">
      <formula>0</formula>
    </cfRule>
    <cfRule type="cellIs" dxfId="2491" priority="185" operator="lessThan">
      <formula>0</formula>
    </cfRule>
    <cfRule type="containsErrors" dxfId="2490" priority="186">
      <formula>ISERROR(O197)</formula>
    </cfRule>
  </conditionalFormatting>
  <conditionalFormatting sqref="O199:O200">
    <cfRule type="cellIs" dxfId="2489" priority="181" operator="lessThan">
      <formula>0</formula>
    </cfRule>
    <cfRule type="cellIs" dxfId="2488" priority="182" operator="lessThan">
      <formula>0</formula>
    </cfRule>
    <cfRule type="containsErrors" dxfId="2487" priority="183">
      <formula>ISERROR(O199)</formula>
    </cfRule>
  </conditionalFormatting>
  <conditionalFormatting sqref="O180">
    <cfRule type="cellIs" dxfId="2486" priority="172" operator="lessThan">
      <formula>0</formula>
    </cfRule>
    <cfRule type="cellIs" dxfId="2485" priority="173" operator="lessThan">
      <formula>0</formula>
    </cfRule>
    <cfRule type="containsErrors" dxfId="2484" priority="174">
      <formula>ISERROR(O180)</formula>
    </cfRule>
  </conditionalFormatting>
  <conditionalFormatting sqref="O171:O172">
    <cfRule type="cellIs" dxfId="2483" priority="175" operator="lessThan">
      <formula>0</formula>
    </cfRule>
    <cfRule type="cellIs" dxfId="2482" priority="176" operator="lessThan">
      <formula>0</formula>
    </cfRule>
    <cfRule type="containsErrors" dxfId="2481" priority="177">
      <formula>ISERROR(O171)</formula>
    </cfRule>
  </conditionalFormatting>
  <conditionalFormatting sqref="O159">
    <cfRule type="cellIs" dxfId="2480" priority="157" operator="lessThan">
      <formula>0</formula>
    </cfRule>
    <cfRule type="cellIs" dxfId="2479" priority="158" operator="lessThan">
      <formula>0</formula>
    </cfRule>
    <cfRule type="containsErrors" dxfId="2478" priority="159">
      <formula>ISERROR(O159)</formula>
    </cfRule>
  </conditionalFormatting>
  <conditionalFormatting sqref="O176:O177">
    <cfRule type="cellIs" dxfId="2477" priority="169" operator="lessThan">
      <formula>0</formula>
    </cfRule>
    <cfRule type="cellIs" dxfId="2476" priority="170" operator="lessThan">
      <formula>0</formula>
    </cfRule>
    <cfRule type="containsErrors" dxfId="2475" priority="171">
      <formula>ISERROR(O176)</formula>
    </cfRule>
  </conditionalFormatting>
  <conditionalFormatting sqref="O178:O179">
    <cfRule type="cellIs" dxfId="2474" priority="166" operator="lessThan">
      <formula>0</formula>
    </cfRule>
    <cfRule type="cellIs" dxfId="2473" priority="167" operator="lessThan">
      <formula>0</formula>
    </cfRule>
    <cfRule type="containsErrors" dxfId="2472" priority="168">
      <formula>ISERROR(O178)</formula>
    </cfRule>
  </conditionalFormatting>
  <conditionalFormatting sqref="O194:O196">
    <cfRule type="cellIs" dxfId="2471" priority="193" operator="lessThan">
      <formula>0</formula>
    </cfRule>
    <cfRule type="cellIs" dxfId="2470" priority="194" operator="lessThan">
      <formula>0</formula>
    </cfRule>
    <cfRule type="containsErrors" dxfId="2469" priority="195">
      <formula>ISERROR(O194)</formula>
    </cfRule>
  </conditionalFormatting>
  <conditionalFormatting sqref="O150:O151">
    <cfRule type="cellIs" dxfId="2468" priority="160" operator="lessThan">
      <formula>0</formula>
    </cfRule>
    <cfRule type="cellIs" dxfId="2467" priority="161" operator="lessThan">
      <formula>0</formula>
    </cfRule>
    <cfRule type="containsErrors" dxfId="2466" priority="162">
      <formula>ISERROR(O150)</formula>
    </cfRule>
  </conditionalFormatting>
  <conditionalFormatting sqref="O155:O156">
    <cfRule type="cellIs" dxfId="2465" priority="154" operator="lessThan">
      <formula>0</formula>
    </cfRule>
    <cfRule type="cellIs" dxfId="2464" priority="155" operator="lessThan">
      <formula>0</formula>
    </cfRule>
    <cfRule type="containsErrors" dxfId="2463" priority="156">
      <formula>ISERROR(O155)</formula>
    </cfRule>
  </conditionalFormatting>
  <conditionalFormatting sqref="O157:O158">
    <cfRule type="cellIs" dxfId="2462" priority="151" operator="lessThan">
      <formula>0</formula>
    </cfRule>
    <cfRule type="cellIs" dxfId="2461" priority="152" operator="lessThan">
      <formula>0</formula>
    </cfRule>
    <cfRule type="containsErrors" dxfId="2460" priority="153">
      <formula>ISERROR(O157)</formula>
    </cfRule>
  </conditionalFormatting>
  <conditionalFormatting sqref="O139">
    <cfRule type="cellIs" dxfId="2459" priority="142" operator="lessThan">
      <formula>0</formula>
    </cfRule>
    <cfRule type="cellIs" dxfId="2458" priority="143" operator="lessThan">
      <formula>0</formula>
    </cfRule>
    <cfRule type="containsErrors" dxfId="2457" priority="144">
      <formula>ISERROR(O139)</formula>
    </cfRule>
  </conditionalFormatting>
  <conditionalFormatting sqref="O173:O175">
    <cfRule type="cellIs" dxfId="2456" priority="178" operator="lessThan">
      <formula>0</formula>
    </cfRule>
    <cfRule type="cellIs" dxfId="2455" priority="179" operator="lessThan">
      <formula>0</formula>
    </cfRule>
    <cfRule type="containsErrors" dxfId="2454" priority="180">
      <formula>ISERROR(O173)</formula>
    </cfRule>
  </conditionalFormatting>
  <conditionalFormatting sqref="O130:O131">
    <cfRule type="cellIs" dxfId="2453" priority="145" operator="lessThan">
      <formula>0</formula>
    </cfRule>
    <cfRule type="cellIs" dxfId="2452" priority="146" operator="lessThan">
      <formula>0</formula>
    </cfRule>
    <cfRule type="containsErrors" dxfId="2451" priority="147">
      <formula>ISERROR(O130)</formula>
    </cfRule>
  </conditionalFormatting>
  <conditionalFormatting sqref="O116">
    <cfRule type="cellIs" dxfId="2450" priority="127" operator="lessThan">
      <formula>0</formula>
    </cfRule>
    <cfRule type="cellIs" dxfId="2449" priority="128" operator="lessThan">
      <formula>0</formula>
    </cfRule>
    <cfRule type="containsErrors" dxfId="2448" priority="129">
      <formula>ISERROR(O116)</formula>
    </cfRule>
  </conditionalFormatting>
  <conditionalFormatting sqref="O135:O136">
    <cfRule type="cellIs" dxfId="2447" priority="139" operator="lessThan">
      <formula>0</formula>
    </cfRule>
    <cfRule type="cellIs" dxfId="2446" priority="140" operator="lessThan">
      <formula>0</formula>
    </cfRule>
    <cfRule type="containsErrors" dxfId="2445" priority="141">
      <formula>ISERROR(O135)</formula>
    </cfRule>
  </conditionalFormatting>
  <conditionalFormatting sqref="O137:O138">
    <cfRule type="cellIs" dxfId="2444" priority="136" operator="lessThan">
      <formula>0</formula>
    </cfRule>
    <cfRule type="cellIs" dxfId="2443" priority="137" operator="lessThan">
      <formula>0</formula>
    </cfRule>
    <cfRule type="containsErrors" dxfId="2442" priority="138">
      <formula>ISERROR(O137)</formula>
    </cfRule>
  </conditionalFormatting>
  <conditionalFormatting sqref="O152:O154">
    <cfRule type="cellIs" dxfId="2441" priority="163" operator="lessThan">
      <formula>0</formula>
    </cfRule>
    <cfRule type="cellIs" dxfId="2440" priority="164" operator="lessThan">
      <formula>0</formula>
    </cfRule>
    <cfRule type="containsErrors" dxfId="2439" priority="165">
      <formula>ISERROR(O152)</formula>
    </cfRule>
  </conditionalFormatting>
  <conditionalFormatting sqref="O107:O108">
    <cfRule type="cellIs" dxfId="2438" priority="130" operator="lessThan">
      <formula>0</formula>
    </cfRule>
    <cfRule type="cellIs" dxfId="2437" priority="131" operator="lessThan">
      <formula>0</formula>
    </cfRule>
    <cfRule type="containsErrors" dxfId="2436" priority="132">
      <formula>ISERROR(O107)</formula>
    </cfRule>
  </conditionalFormatting>
  <conditionalFormatting sqref="O112:O113">
    <cfRule type="cellIs" dxfId="2435" priority="124" operator="lessThan">
      <formula>0</formula>
    </cfRule>
    <cfRule type="cellIs" dxfId="2434" priority="125" operator="lessThan">
      <formula>0</formula>
    </cfRule>
    <cfRule type="containsErrors" dxfId="2433" priority="126">
      <formula>ISERROR(O112)</formula>
    </cfRule>
  </conditionalFormatting>
  <conditionalFormatting sqref="O114:O115">
    <cfRule type="cellIs" dxfId="2432" priority="121" operator="lessThan">
      <formula>0</formula>
    </cfRule>
    <cfRule type="cellIs" dxfId="2431" priority="122" operator="lessThan">
      <formula>0</formula>
    </cfRule>
    <cfRule type="containsErrors" dxfId="2430" priority="123">
      <formula>ISERROR(O114)</formula>
    </cfRule>
  </conditionalFormatting>
  <conditionalFormatting sqref="O132:O134">
    <cfRule type="cellIs" dxfId="2429" priority="148" operator="lessThan">
      <formula>0</formula>
    </cfRule>
    <cfRule type="cellIs" dxfId="2428" priority="149" operator="lessThan">
      <formula>0</formula>
    </cfRule>
    <cfRule type="containsErrors" dxfId="2427" priority="150">
      <formula>ISERROR(O132)</formula>
    </cfRule>
  </conditionalFormatting>
  <conditionalFormatting sqref="O87:O88">
    <cfRule type="cellIs" dxfId="2426" priority="115" operator="lessThan">
      <formula>0</formula>
    </cfRule>
    <cfRule type="cellIs" dxfId="2425" priority="116" operator="lessThan">
      <formula>0</formula>
    </cfRule>
    <cfRule type="containsErrors" dxfId="2424" priority="117">
      <formula>ISERROR(O87)</formula>
    </cfRule>
  </conditionalFormatting>
  <conditionalFormatting sqref="O96">
    <cfRule type="cellIs" dxfId="2423" priority="112" operator="lessThan">
      <formula>0</formula>
    </cfRule>
    <cfRule type="cellIs" dxfId="2422" priority="113" operator="lessThan">
      <formula>0</formula>
    </cfRule>
    <cfRule type="containsErrors" dxfId="2421" priority="114">
      <formula>ISERROR(O96)</formula>
    </cfRule>
  </conditionalFormatting>
  <conditionalFormatting sqref="O92:O93">
    <cfRule type="cellIs" dxfId="2420" priority="109" operator="lessThan">
      <formula>0</formula>
    </cfRule>
    <cfRule type="cellIs" dxfId="2419" priority="110" operator="lessThan">
      <formula>0</formula>
    </cfRule>
    <cfRule type="containsErrors" dxfId="2418" priority="111">
      <formula>ISERROR(O92)</formula>
    </cfRule>
  </conditionalFormatting>
  <conditionalFormatting sqref="O94:O95">
    <cfRule type="cellIs" dxfId="2417" priority="106" operator="lessThan">
      <formula>0</formula>
    </cfRule>
    <cfRule type="cellIs" dxfId="2416" priority="107" operator="lessThan">
      <formula>0</formula>
    </cfRule>
    <cfRule type="containsErrors" dxfId="2415" priority="108">
      <formula>ISERROR(O94)</formula>
    </cfRule>
  </conditionalFormatting>
  <conditionalFormatting sqref="O109:O111">
    <cfRule type="cellIs" dxfId="2414" priority="133" operator="lessThan">
      <formula>0</formula>
    </cfRule>
    <cfRule type="cellIs" dxfId="2413" priority="134" operator="lessThan">
      <formula>0</formula>
    </cfRule>
    <cfRule type="containsErrors" dxfId="2412" priority="135">
      <formula>ISERROR(O109)</formula>
    </cfRule>
  </conditionalFormatting>
  <conditionalFormatting sqref="O89:O91">
    <cfRule type="cellIs" dxfId="2411" priority="118" operator="lessThan">
      <formula>0</formula>
    </cfRule>
    <cfRule type="cellIs" dxfId="2410" priority="119" operator="lessThan">
      <formula>0</formula>
    </cfRule>
    <cfRule type="containsErrors" dxfId="2409" priority="120">
      <formula>ISERROR(O89)</formula>
    </cfRule>
  </conditionalFormatting>
  <conditionalFormatting sqref="O270">
    <cfRule type="cellIs" dxfId="2408" priority="103" operator="lessThan">
      <formula>0</formula>
    </cfRule>
    <cfRule type="cellIs" dxfId="2407" priority="104" operator="lessThan">
      <formula>0</formula>
    </cfRule>
    <cfRule type="containsErrors" dxfId="2406" priority="105">
      <formula>ISERROR(O270)</formula>
    </cfRule>
  </conditionalFormatting>
  <conditionalFormatting sqref="O256:O258 O269">
    <cfRule type="cellIs" dxfId="2405" priority="100" operator="lessThan">
      <formula>0</formula>
    </cfRule>
    <cfRule type="cellIs" dxfId="2404" priority="101" operator="lessThan">
      <formula>0</formula>
    </cfRule>
    <cfRule type="containsErrors" dxfId="2403" priority="102">
      <formula>ISERROR(O256)</formula>
    </cfRule>
  </conditionalFormatting>
  <conditionalFormatting sqref="O250:O253">
    <cfRule type="cellIs" dxfId="2402" priority="97" operator="lessThan">
      <formula>0</formula>
    </cfRule>
    <cfRule type="cellIs" dxfId="2401" priority="98" operator="lessThan">
      <formula>0</formula>
    </cfRule>
    <cfRule type="containsErrors" dxfId="2400" priority="99">
      <formula>ISERROR(O250)</formula>
    </cfRule>
  </conditionalFormatting>
  <conditionalFormatting sqref="O254:O255">
    <cfRule type="cellIs" dxfId="2399" priority="94" operator="lessThan">
      <formula>0</formula>
    </cfRule>
    <cfRule type="cellIs" dxfId="2398" priority="95" operator="lessThan">
      <formula>0</formula>
    </cfRule>
    <cfRule type="containsErrors" dxfId="2397" priority="96">
      <formula>ISERROR(O254)</formula>
    </cfRule>
  </conditionalFormatting>
  <conditionalFormatting sqref="O259:O260">
    <cfRule type="cellIs" dxfId="2396" priority="85" operator="lessThan">
      <formula>0</formula>
    </cfRule>
    <cfRule type="cellIs" dxfId="2395" priority="86" operator="lessThan">
      <formula>0</formula>
    </cfRule>
    <cfRule type="containsErrors" dxfId="2394" priority="87">
      <formula>ISERROR(O259)</formula>
    </cfRule>
  </conditionalFormatting>
  <conditionalFormatting sqref="O261:O262">
    <cfRule type="cellIs" dxfId="2393" priority="82" operator="lessThan">
      <formula>0</formula>
    </cfRule>
    <cfRule type="cellIs" dxfId="2392" priority="83" operator="lessThan">
      <formula>0</formula>
    </cfRule>
    <cfRule type="containsErrors" dxfId="2391" priority="84">
      <formula>ISERROR(O261)</formula>
    </cfRule>
  </conditionalFormatting>
  <conditionalFormatting sqref="O264:O265">
    <cfRule type="cellIs" dxfId="2390" priority="79" operator="lessThan">
      <formula>0</formula>
    </cfRule>
    <cfRule type="cellIs" dxfId="2389" priority="80" operator="lessThan">
      <formula>0</formula>
    </cfRule>
    <cfRule type="containsErrors" dxfId="2388" priority="81">
      <formula>ISERROR(O264)</formula>
    </cfRule>
  </conditionalFormatting>
  <conditionalFormatting sqref="O266:O267">
    <cfRule type="cellIs" dxfId="2387" priority="76" operator="lessThan">
      <formula>0</formula>
    </cfRule>
    <cfRule type="cellIs" dxfId="2386" priority="77" operator="lessThan">
      <formula>0</formula>
    </cfRule>
    <cfRule type="containsErrors" dxfId="2385" priority="78">
      <formula>ISERROR(O266)</formula>
    </cfRule>
  </conditionalFormatting>
  <conditionalFormatting sqref="O268">
    <cfRule type="cellIs" dxfId="2384" priority="91" operator="lessThan">
      <formula>0</formula>
    </cfRule>
    <cfRule type="cellIs" dxfId="2383" priority="92" operator="lessThan">
      <formula>0</formula>
    </cfRule>
    <cfRule type="containsErrors" dxfId="2382" priority="93">
      <formula>ISERROR(O268)</formula>
    </cfRule>
  </conditionalFormatting>
  <conditionalFormatting sqref="O263">
    <cfRule type="cellIs" dxfId="2381" priority="88" operator="lessThan">
      <formula>0</formula>
    </cfRule>
    <cfRule type="cellIs" dxfId="2380" priority="89" operator="lessThan">
      <formula>0</formula>
    </cfRule>
    <cfRule type="containsErrors" dxfId="2379" priority="90">
      <formula>ISERROR(O263)</formula>
    </cfRule>
  </conditionalFormatting>
  <conditionalFormatting sqref="O277:O279">
    <cfRule type="cellIs" dxfId="2378" priority="73" operator="lessThan">
      <formula>0</formula>
    </cfRule>
    <cfRule type="cellIs" dxfId="2377" priority="74" operator="lessThan">
      <formula>0</formula>
    </cfRule>
    <cfRule type="containsErrors" dxfId="2376" priority="75">
      <formula>ISERROR(O277)</formula>
    </cfRule>
  </conditionalFormatting>
  <conditionalFormatting sqref="O271:O274">
    <cfRule type="cellIs" dxfId="2375" priority="70" operator="lessThan">
      <formula>0</formula>
    </cfRule>
    <cfRule type="cellIs" dxfId="2374" priority="71" operator="lessThan">
      <formula>0</formula>
    </cfRule>
    <cfRule type="containsErrors" dxfId="2373" priority="72">
      <formula>ISERROR(O271)</formula>
    </cfRule>
  </conditionalFormatting>
  <conditionalFormatting sqref="O275:O276">
    <cfRule type="cellIs" dxfId="2372" priority="67" operator="lessThan">
      <formula>0</formula>
    </cfRule>
    <cfRule type="cellIs" dxfId="2371" priority="68" operator="lessThan">
      <formula>0</formula>
    </cfRule>
    <cfRule type="containsErrors" dxfId="2370" priority="69">
      <formula>ISERROR(O275)</formula>
    </cfRule>
  </conditionalFormatting>
  <conditionalFormatting sqref="O280:O281">
    <cfRule type="cellIs" dxfId="2369" priority="58" operator="lessThan">
      <formula>0</formula>
    </cfRule>
    <cfRule type="cellIs" dxfId="2368" priority="59" operator="lessThan">
      <formula>0</formula>
    </cfRule>
    <cfRule type="containsErrors" dxfId="2367" priority="60">
      <formula>ISERROR(O280)</formula>
    </cfRule>
  </conditionalFormatting>
  <conditionalFormatting sqref="O282 O296">
    <cfRule type="cellIs" dxfId="2366" priority="55" operator="lessThan">
      <formula>0</formula>
    </cfRule>
    <cfRule type="cellIs" dxfId="2365" priority="56" operator="lessThan">
      <formula>0</formula>
    </cfRule>
    <cfRule type="containsErrors" dxfId="2364" priority="57">
      <formula>ISERROR(O282)</formula>
    </cfRule>
  </conditionalFormatting>
  <conditionalFormatting sqref="O298:O299">
    <cfRule type="cellIs" dxfId="2363" priority="52" operator="lessThan">
      <formula>0</formula>
    </cfRule>
    <cfRule type="cellIs" dxfId="2362" priority="53" operator="lessThan">
      <formula>0</formula>
    </cfRule>
    <cfRule type="containsErrors" dxfId="2361" priority="54">
      <formula>ISERROR(O298)</formula>
    </cfRule>
  </conditionalFormatting>
  <conditionalFormatting sqref="O300:O301">
    <cfRule type="cellIs" dxfId="2360" priority="49" operator="lessThan">
      <formula>0</formula>
    </cfRule>
    <cfRule type="cellIs" dxfId="2359" priority="50" operator="lessThan">
      <formula>0</formula>
    </cfRule>
    <cfRule type="containsErrors" dxfId="2358" priority="51">
      <formula>ISERROR(O300)</formula>
    </cfRule>
  </conditionalFormatting>
  <conditionalFormatting sqref="O302">
    <cfRule type="cellIs" dxfId="2357" priority="64" operator="lessThan">
      <formula>0</formula>
    </cfRule>
    <cfRule type="cellIs" dxfId="2356" priority="65" operator="lessThan">
      <formula>0</formula>
    </cfRule>
    <cfRule type="containsErrors" dxfId="2355" priority="66">
      <formula>ISERROR(O302)</formula>
    </cfRule>
  </conditionalFormatting>
  <conditionalFormatting sqref="O297">
    <cfRule type="cellIs" dxfId="2354" priority="61" operator="lessThan">
      <formula>0</formula>
    </cfRule>
    <cfRule type="cellIs" dxfId="2353" priority="62" operator="lessThan">
      <formula>0</formula>
    </cfRule>
    <cfRule type="containsErrors" dxfId="2352" priority="63">
      <formula>ISERROR(O297)</formula>
    </cfRule>
  </conditionalFormatting>
  <conditionalFormatting sqref="O295">
    <cfRule type="cellIs" dxfId="2351" priority="46" operator="lessThan">
      <formula>0</formula>
    </cfRule>
    <cfRule type="cellIs" dxfId="2350" priority="47" operator="lessThan">
      <formula>0</formula>
    </cfRule>
    <cfRule type="containsErrors" dxfId="2349" priority="48">
      <formula>ISERROR(O295)</formula>
    </cfRule>
  </conditionalFormatting>
  <conditionalFormatting sqref="O284:O285">
    <cfRule type="cellIs" dxfId="2348" priority="37" operator="lessThan">
      <formula>0</formula>
    </cfRule>
    <cfRule type="cellIs" dxfId="2347" priority="38" operator="lessThan">
      <formula>0</formula>
    </cfRule>
    <cfRule type="containsErrors" dxfId="2346" priority="39">
      <formula>ISERROR(O284)</formula>
    </cfRule>
  </conditionalFormatting>
  <conditionalFormatting sqref="O286:O287">
    <cfRule type="cellIs" dxfId="2345" priority="34" operator="lessThan">
      <formula>0</formula>
    </cfRule>
    <cfRule type="cellIs" dxfId="2344" priority="35" operator="lessThan">
      <formula>0</formula>
    </cfRule>
    <cfRule type="containsErrors" dxfId="2343" priority="36">
      <formula>ISERROR(O286)</formula>
    </cfRule>
  </conditionalFormatting>
  <conditionalFormatting sqref="O294">
    <cfRule type="cellIs" dxfId="2342" priority="43" operator="lessThan">
      <formula>0</formula>
    </cfRule>
    <cfRule type="cellIs" dxfId="2341" priority="44" operator="lessThan">
      <formula>0</formula>
    </cfRule>
    <cfRule type="containsErrors" dxfId="2340" priority="45">
      <formula>ISERROR(O294)</formula>
    </cfRule>
  </conditionalFormatting>
  <conditionalFormatting sqref="O283">
    <cfRule type="cellIs" dxfId="2339" priority="40" operator="lessThan">
      <formula>0</formula>
    </cfRule>
    <cfRule type="cellIs" dxfId="2338" priority="41" operator="lessThan">
      <formula>0</formula>
    </cfRule>
    <cfRule type="containsErrors" dxfId="2337" priority="42">
      <formula>ISERROR(O283)</formula>
    </cfRule>
  </conditionalFormatting>
  <conditionalFormatting sqref="O290">
    <cfRule type="cellIs" dxfId="2336" priority="28" operator="lessThan">
      <formula>0</formula>
    </cfRule>
    <cfRule type="cellIs" dxfId="2335" priority="29" operator="lessThan">
      <formula>0</formula>
    </cfRule>
    <cfRule type="containsErrors" dxfId="2334" priority="30">
      <formula>ISERROR(O290)</formula>
    </cfRule>
  </conditionalFormatting>
  <conditionalFormatting sqref="O292:O293">
    <cfRule type="cellIs" dxfId="2333" priority="25" operator="lessThan">
      <formula>0</formula>
    </cfRule>
    <cfRule type="cellIs" dxfId="2332" priority="26" operator="lessThan">
      <formula>0</formula>
    </cfRule>
    <cfRule type="containsErrors" dxfId="2331" priority="27">
      <formula>ISERROR(O292)</formula>
    </cfRule>
  </conditionalFormatting>
  <conditionalFormatting sqref="O291">
    <cfRule type="cellIs" dxfId="2330" priority="31" operator="lessThan">
      <formula>0</formula>
    </cfRule>
    <cfRule type="cellIs" dxfId="2329" priority="32" operator="lessThan">
      <formula>0</formula>
    </cfRule>
    <cfRule type="containsErrors" dxfId="2328" priority="33">
      <formula>ISERROR(O291)</formula>
    </cfRule>
  </conditionalFormatting>
  <conditionalFormatting sqref="O289">
    <cfRule type="cellIs" dxfId="2327" priority="22" operator="lessThan">
      <formula>0</formula>
    </cfRule>
    <cfRule type="cellIs" dxfId="2326" priority="23" operator="lessThan">
      <formula>0</formula>
    </cfRule>
    <cfRule type="containsErrors" dxfId="2325" priority="24">
      <formula>ISERROR(O289)</formula>
    </cfRule>
  </conditionalFormatting>
  <conditionalFormatting sqref="O288">
    <cfRule type="cellIs" dxfId="2324" priority="19" operator="lessThan">
      <formula>0</formula>
    </cfRule>
    <cfRule type="cellIs" dxfId="2323" priority="20" operator="lessThan">
      <formula>0</formula>
    </cfRule>
    <cfRule type="containsErrors" dxfId="2322" priority="21">
      <formula>ISERROR(O288)</formula>
    </cfRule>
  </conditionalFormatting>
  <conditionalFormatting sqref="O303">
    <cfRule type="cellIs" dxfId="2321" priority="16" operator="lessThan">
      <formula>0</formula>
    </cfRule>
    <cfRule type="cellIs" dxfId="2320" priority="17" operator="lessThan">
      <formula>0</formula>
    </cfRule>
    <cfRule type="containsErrors" dxfId="2319" priority="18">
      <formula>ISERROR(O303)</formula>
    </cfRule>
  </conditionalFormatting>
  <conditionalFormatting sqref="O304">
    <cfRule type="cellIs" dxfId="2318" priority="10" operator="lessThan">
      <formula>0</formula>
    </cfRule>
    <cfRule type="cellIs" dxfId="2317" priority="11" operator="lessThan">
      <formula>0</formula>
    </cfRule>
    <cfRule type="containsErrors" dxfId="2316" priority="12">
      <formula>ISERROR(O304)</formula>
    </cfRule>
  </conditionalFormatting>
  <conditionalFormatting sqref="O305">
    <cfRule type="cellIs" dxfId="2315" priority="13" operator="lessThan">
      <formula>0</formula>
    </cfRule>
    <cfRule type="cellIs" dxfId="2314" priority="14" operator="lessThan">
      <formula>0</formula>
    </cfRule>
    <cfRule type="containsErrors" dxfId="2313" priority="15">
      <formula>ISERROR(O305)</formula>
    </cfRule>
  </conditionalFormatting>
  <conditionalFormatting sqref="O306">
    <cfRule type="cellIs" dxfId="2312" priority="7" operator="lessThan">
      <formula>0</formula>
    </cfRule>
    <cfRule type="cellIs" dxfId="2311" priority="8" operator="lessThan">
      <formula>0</formula>
    </cfRule>
    <cfRule type="containsErrors" dxfId="2310" priority="9">
      <formula>ISERROR(O306)</formula>
    </cfRule>
  </conditionalFormatting>
  <conditionalFormatting sqref="O307">
    <cfRule type="cellIs" dxfId="2309" priority="4" operator="lessThan">
      <formula>0</formula>
    </cfRule>
    <cfRule type="cellIs" dxfId="2308" priority="5" operator="lessThan">
      <formula>0</formula>
    </cfRule>
    <cfRule type="containsErrors" dxfId="2307" priority="6">
      <formula>ISERROR(O307)</formula>
    </cfRule>
  </conditionalFormatting>
  <conditionalFormatting sqref="O308">
    <cfRule type="cellIs" dxfId="2306" priority="1" operator="lessThan">
      <formula>0</formula>
    </cfRule>
    <cfRule type="cellIs" dxfId="2305" priority="2" operator="lessThan">
      <formula>0</formula>
    </cfRule>
    <cfRule type="containsErrors" dxfId="2304" priority="3">
      <formula>ISERROR(O308)</formula>
    </cfRule>
  </conditionalFormatting>
  <dataValidations count="16">
    <dataValidation type="list" allowBlank="1" showInputMessage="1" showErrorMessage="1" sqref="H9:H308">
      <formula1>"141017020,241017020"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allowBlank="1" showErrorMessage="1" errorTitle="Tájékoztatás" error="Az összesen átadott mennyiségnél nem lehet nagyobb a beírt összeg. _x000a__x000a_Kattintson a Mégse gombra és adja meg a helyes értéket." sqref="M313">
      <formula1>M311</formula1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21</vt:i4>
      </vt:variant>
    </vt:vector>
  </HeadingPairs>
  <TitlesOfParts>
    <vt:vector size="43" baseType="lpstr">
      <vt:lpstr>Kitöltési útmutató</vt:lpstr>
      <vt:lpstr>FŐLAP</vt:lpstr>
      <vt:lpstr>PAPÍR (hullám)</vt:lpstr>
      <vt:lpstr>PAPÍR (vegyes)</vt:lpstr>
      <vt:lpstr>MŰANYAG (PET)</vt:lpstr>
      <vt:lpstr>MŰANYAG (PP+HDPE)</vt:lpstr>
      <vt:lpstr>MŰANYAG (egyéb)</vt:lpstr>
      <vt:lpstr>FÉM (alumínium)</vt:lpstr>
      <vt:lpstr>FÉM (vas)</vt:lpstr>
      <vt:lpstr>TÁRSÍTOTT (italkarton)</vt:lpstr>
      <vt:lpstr>TÁRSÍTOTT (egyéb papír)</vt:lpstr>
      <vt:lpstr>TÁRSÍTOTT (egyéb műanyag)</vt:lpstr>
      <vt:lpstr>ÜVEG (fehér)</vt:lpstr>
      <vt:lpstr>ÜVEG (színes)</vt:lpstr>
      <vt:lpstr>ÜVEG (vegyes)</vt:lpstr>
      <vt:lpstr>HAVI JELENTÉS 1. melléklet</vt:lpstr>
      <vt:lpstr>HAVI JELENTÉS 2. melléklet  </vt:lpstr>
      <vt:lpstr>HAVI JELENTÉS 3. melléklet</vt:lpstr>
      <vt:lpstr>HAVI JELENTÉS 4. melléklet</vt:lpstr>
      <vt:lpstr>SZERZŐDÉS 5. melléklet</vt:lpstr>
      <vt:lpstr>HAVI JELENTÉS 6. melléklet</vt:lpstr>
      <vt:lpstr>AZONOSÍTÓK</vt:lpstr>
      <vt:lpstr>AZONOSÍTÓK!Nyomtatási_terület</vt:lpstr>
      <vt:lpstr>'FÉM (alumínium)'!Nyomtatási_terület</vt:lpstr>
      <vt:lpstr>'FÉM (vas)'!Nyomtatási_terület</vt:lpstr>
      <vt:lpstr>FŐLAP!Nyomtatási_terület</vt:lpstr>
      <vt:lpstr>'HAVI JELENTÉS 1. melléklet'!Nyomtatási_terület</vt:lpstr>
      <vt:lpstr>'HAVI JELENTÉS 2. melléklet  '!Nyomtatási_terület</vt:lpstr>
      <vt:lpstr>'HAVI JELENTÉS 3. melléklet'!Nyomtatási_terület</vt:lpstr>
      <vt:lpstr>'HAVI JELENTÉS 4. melléklet'!Nyomtatási_terület</vt:lpstr>
      <vt:lpstr>'HAVI JELENTÉS 6. melléklet'!Nyomtatási_terület</vt:lpstr>
      <vt:lpstr>'MŰANYAG (egyéb)'!Nyomtatási_terület</vt:lpstr>
      <vt:lpstr>'MŰANYAG (PET)'!Nyomtatási_terület</vt:lpstr>
      <vt:lpstr>'MŰANYAG (PP+HDPE)'!Nyomtatási_terület</vt:lpstr>
      <vt:lpstr>'PAPÍR (hullám)'!Nyomtatási_terület</vt:lpstr>
      <vt:lpstr>'PAPÍR (vegyes)'!Nyomtatási_terület</vt:lpstr>
      <vt:lpstr>'SZERZŐDÉS 5. melléklet'!Nyomtatási_terület</vt:lpstr>
      <vt:lpstr>'TÁRSÍTOTT (egyéb műanyag)'!Nyomtatási_terület</vt:lpstr>
      <vt:lpstr>'TÁRSÍTOTT (egyéb papír)'!Nyomtatási_terület</vt:lpstr>
      <vt:lpstr>'TÁRSÍTOTT (italkarton)'!Nyomtatási_terület</vt:lpstr>
      <vt:lpstr>'ÜVEG (fehér)'!Nyomtatási_terület</vt:lpstr>
      <vt:lpstr>'ÜVEG (színes)'!Nyomtatási_terület</vt:lpstr>
      <vt:lpstr>'ÜVEG (vegyes)'!Nyomtatási_terület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 adatszolgáltatási jelentés</dc:title>
  <dc:subject>Havi adatszolgáltatási jelentés</dc:subject>
  <dc:creator>Bodnar.Maria@ohukft.hu</dc:creator>
  <cp:keywords>Jelentés; Havi adatszolgáltatás</cp:keywords>
  <dc:description>1.7 verzió</dc:description>
  <cp:lastModifiedBy>Bodnár Mária</cp:lastModifiedBy>
  <cp:lastPrinted>2012-10-16T05:09:05Z</cp:lastPrinted>
  <dcterms:created xsi:type="dcterms:W3CDTF">2012-01-25T13:56:41Z</dcterms:created>
  <dcterms:modified xsi:type="dcterms:W3CDTF">2012-10-27T12:05:58Z</dcterms:modified>
</cp:coreProperties>
</file>